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harun\Downloads\"/>
    </mc:Choice>
  </mc:AlternateContent>
  <xr:revisionPtr revIDLastSave="0" documentId="13_ncr:1_{9805573F-79A7-4E78-926D-CC8FFAA7A486}" xr6:coauthVersionLast="47" xr6:coauthVersionMax="47" xr10:uidLastSave="{00000000-0000-0000-0000-000000000000}"/>
  <bookViews>
    <workbookView xWindow="-110" yWindow="-110" windowWidth="19420" windowHeight="10300" xr2:uid="{651773CB-3827-4A6B-8F3E-373CF4DBB5F2}"/>
  </bookViews>
  <sheets>
    <sheet name="事業予定案0305" sheetId="2" r:id="rId1"/>
  </sheets>
  <definedNames>
    <definedName name="_xlnm._FilterDatabase" localSheetId="0" hidden="1">事業予定案0305!$A$3:$N$63</definedName>
    <definedName name="_xlnm.Print_Area" localSheetId="0">事業予定案0305!$B$1:$L$64</definedName>
    <definedName name="_xlnm.Print_Titles" localSheetId="0">事業予定案0305!$3:$3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3" i="2" l="1"/>
  <c r="J63" i="2" s="1"/>
  <c r="K62" i="2"/>
  <c r="J62" i="2" s="1"/>
  <c r="K61" i="2"/>
  <c r="J61" i="2" s="1"/>
  <c r="K59" i="2"/>
  <c r="J59" i="2" s="1"/>
  <c r="K58" i="2"/>
  <c r="J58" i="2" s="1"/>
  <c r="K57" i="2"/>
  <c r="J57" i="2" s="1"/>
  <c r="K56" i="2"/>
  <c r="J56" i="2" s="1"/>
  <c r="K53" i="2"/>
  <c r="J53" i="2" s="1"/>
  <c r="K52" i="2"/>
  <c r="J52" i="2" s="1"/>
  <c r="K50" i="2"/>
  <c r="J50" i="2" s="1"/>
  <c r="K49" i="2"/>
  <c r="J49" i="2" s="1"/>
  <c r="K46" i="2"/>
  <c r="J46" i="2" s="1"/>
  <c r="K45" i="2"/>
  <c r="J45" i="2" s="1"/>
  <c r="K44" i="2"/>
  <c r="J44" i="2" s="1"/>
  <c r="K43" i="2"/>
  <c r="J43" i="2" s="1"/>
  <c r="K41" i="2"/>
  <c r="J41" i="2" s="1"/>
  <c r="K40" i="2"/>
  <c r="J40" i="2" s="1"/>
  <c r="K37" i="2"/>
  <c r="J37" i="2" s="1"/>
  <c r="K36" i="2"/>
  <c r="J36" i="2" s="1"/>
  <c r="K35" i="2"/>
  <c r="J35" i="2" s="1"/>
  <c r="K34" i="2"/>
  <c r="J34" i="2" s="1"/>
  <c r="K33" i="2"/>
  <c r="J33" i="2" s="1"/>
  <c r="K32" i="2"/>
  <c r="J32" i="2" s="1"/>
  <c r="K31" i="2"/>
  <c r="J31" i="2" s="1"/>
  <c r="K26" i="2"/>
  <c r="J26" i="2" s="1"/>
  <c r="K22" i="2"/>
  <c r="J22" i="2" s="1"/>
  <c r="K21" i="2"/>
  <c r="J21" i="2" s="1"/>
  <c r="K20" i="2"/>
  <c r="J20" i="2" s="1"/>
  <c r="K17" i="2"/>
  <c r="J17" i="2" s="1"/>
  <c r="K16" i="2"/>
  <c r="J16" i="2" s="1"/>
  <c r="K14" i="2"/>
  <c r="J14" i="2" s="1"/>
  <c r="K13" i="2"/>
  <c r="J13" i="2" s="1"/>
  <c r="K12" i="2"/>
  <c r="J12" i="2" s="1"/>
  <c r="K11" i="2"/>
  <c r="J11" i="2" s="1"/>
  <c r="K10" i="2"/>
  <c r="J10" i="2" s="1"/>
  <c r="K9" i="2"/>
  <c r="J9" i="2" s="1"/>
  <c r="K8" i="2"/>
  <c r="J8" i="2" s="1"/>
  <c r="K5" i="2"/>
  <c r="J5" i="2" s="1"/>
  <c r="K4" i="2"/>
  <c r="J4" i="2" s="1"/>
</calcChain>
</file>

<file path=xl/sharedStrings.xml><?xml version="1.0" encoding="utf-8"?>
<sst xmlns="http://schemas.openxmlformats.org/spreadsheetml/2006/main" count="307" uniqueCount="128">
  <si>
    <t>西ブロック</t>
    <rPh sb="0" eb="1">
      <t>ニシ</t>
    </rPh>
    <phoneticPr fontId="2"/>
  </si>
  <si>
    <t>kokin.west@gmail.com</t>
    <phoneticPr fontId="2"/>
  </si>
  <si>
    <t>北ブロック</t>
    <rPh sb="0" eb="1">
      <t>キタ</t>
    </rPh>
    <phoneticPr fontId="2"/>
  </si>
  <si>
    <t>kita@tokyo-archery.com</t>
    <phoneticPr fontId="2"/>
  </si>
  <si>
    <t>2026年度
開催予定案</t>
    <rPh sb="4" eb="6">
      <t>ネンド</t>
    </rPh>
    <rPh sb="7" eb="9">
      <t>カイサイ</t>
    </rPh>
    <rPh sb="9" eb="11">
      <t>ヨテイ</t>
    </rPh>
    <rPh sb="11" eb="12">
      <t>アン</t>
    </rPh>
    <phoneticPr fontId="2"/>
  </si>
  <si>
    <t>大会名</t>
    <rPh sb="0" eb="3">
      <t>タイカイメイ</t>
    </rPh>
    <phoneticPr fontId="2"/>
  </si>
  <si>
    <t>主管</t>
    <rPh sb="0" eb="2">
      <t>シュカン</t>
    </rPh>
    <phoneticPr fontId="8"/>
  </si>
  <si>
    <t>競技内容
★：全ア連公認</t>
    <rPh sb="0" eb="2">
      <t>キョウギ</t>
    </rPh>
    <rPh sb="2" eb="4">
      <t>ナイヨウ</t>
    </rPh>
    <rPh sb="7" eb="8">
      <t>ゼン</t>
    </rPh>
    <rPh sb="9" eb="10">
      <t>レン</t>
    </rPh>
    <rPh sb="10" eb="12">
      <t>コウニン</t>
    </rPh>
    <phoneticPr fontId="8"/>
  </si>
  <si>
    <t>熱中症</t>
    <rPh sb="0" eb="3">
      <t>ネッチュウショウ</t>
    </rPh>
    <phoneticPr fontId="2"/>
  </si>
  <si>
    <t>会　場</t>
    <rPh sb="0" eb="1">
      <t>カイ</t>
    </rPh>
    <rPh sb="2" eb="3">
      <t>バ</t>
    </rPh>
    <phoneticPr fontId="8"/>
  </si>
  <si>
    <t>申込開始日</t>
    <rPh sb="0" eb="2">
      <t>モウシコミ</t>
    </rPh>
    <rPh sb="2" eb="5">
      <t>カイシビ</t>
    </rPh>
    <phoneticPr fontId="2"/>
  </si>
  <si>
    <t>申込締切日</t>
    <rPh sb="0" eb="5">
      <t>モウシコミシメキリビ</t>
    </rPh>
    <phoneticPr fontId="2"/>
  </si>
  <si>
    <t>参加申込先</t>
    <rPh sb="0" eb="2">
      <t>サンカ</t>
    </rPh>
    <rPh sb="2" eb="4">
      <t>モウシコミ</t>
    </rPh>
    <rPh sb="4" eb="5">
      <t>サキ</t>
    </rPh>
    <phoneticPr fontId="8"/>
  </si>
  <si>
    <t>～</t>
    <phoneticPr fontId="2"/>
  </si>
  <si>
    <t>夢の島</t>
    <rPh sb="0" eb="1">
      <t>ユメ</t>
    </rPh>
    <rPh sb="2" eb="3">
      <t>シマ</t>
    </rPh>
    <phoneticPr fontId="2"/>
  </si>
  <si>
    <t>春季小金井50·30大会</t>
    <rPh sb="0" eb="2">
      <t>シュンキ</t>
    </rPh>
    <rPh sb="2" eb="5">
      <t>コガネイ</t>
    </rPh>
    <rPh sb="10" eb="12">
      <t>タイカイ</t>
    </rPh>
    <phoneticPr fontId="2"/>
  </si>
  <si>
    <t>西</t>
    <rPh sb="0" eb="1">
      <t>ニシ</t>
    </rPh>
    <phoneticPr fontId="2"/>
  </si>
  <si>
    <t>★：50·30(R·C·B)
　　30(R·C·B)</t>
  </si>
  <si>
    <t>小金井</t>
    <rPh sb="0" eb="3">
      <t>コガネイ</t>
    </rPh>
    <phoneticPr fontId="2"/>
  </si>
  <si>
    <t>第1回花のやまフィールド大会</t>
    <rPh sb="0" eb="1">
      <t>ダイ</t>
    </rPh>
    <rPh sb="2" eb="3">
      <t>カイ</t>
    </rPh>
    <rPh sb="3" eb="4">
      <t>ハナ</t>
    </rPh>
    <rPh sb="12" eb="14">
      <t>タイカイ</t>
    </rPh>
    <phoneticPr fontId="2"/>
  </si>
  <si>
    <t>都F</t>
    <rPh sb="0" eb="1">
      <t>ト</t>
    </rPh>
    <phoneticPr fontId="2"/>
  </si>
  <si>
    <t>★：フィールド</t>
  </si>
  <si>
    <t>花のやま</t>
    <rPh sb="0" eb="1">
      <t>ハナ</t>
    </rPh>
    <phoneticPr fontId="2"/>
  </si>
  <si>
    <t>Web先着</t>
    <rPh sb="3" eb="5">
      <t>センチャク</t>
    </rPh>
    <phoneticPr fontId="2"/>
  </si>
  <si>
    <t>（北ブロック交流会）</t>
    <rPh sb="1" eb="2">
      <t>キタ</t>
    </rPh>
    <rPh sb="6" eb="9">
      <t>コウリュウカイ</t>
    </rPh>
    <phoneticPr fontId="2"/>
  </si>
  <si>
    <t>北</t>
    <rPh sb="0" eb="1">
      <t>キタ</t>
    </rPh>
    <phoneticPr fontId="2"/>
  </si>
  <si>
    <t>光が丘</t>
    <phoneticPr fontId="2"/>
  </si>
  <si>
    <t>第1回光が丘大会</t>
    <rPh sb="0" eb="1">
      <t>ダイ</t>
    </rPh>
    <rPh sb="2" eb="3">
      <t>カイ</t>
    </rPh>
    <rPh sb="3" eb="4">
      <t>ヒカリ</t>
    </rPh>
    <rPh sb="5" eb="6">
      <t>オカ</t>
    </rPh>
    <rPh sb="6" eb="8">
      <t>タイカイ</t>
    </rPh>
    <phoneticPr fontId="2"/>
  </si>
  <si>
    <t>★：R70、C50、B50</t>
    <phoneticPr fontId="2"/>
  </si>
  <si>
    <t>★：R70</t>
    <phoneticPr fontId="2"/>
  </si>
  <si>
    <t>南</t>
    <rPh sb="0" eb="1">
      <t>ミナミ</t>
    </rPh>
    <phoneticPr fontId="2"/>
  </si>
  <si>
    <t>第1回小金井大会</t>
    <rPh sb="0" eb="1">
      <t>ダイ</t>
    </rPh>
    <rPh sb="2" eb="3">
      <t>カイ</t>
    </rPh>
    <rPh sb="3" eb="6">
      <t>コガネイ</t>
    </rPh>
    <rPh sb="6" eb="8">
      <t>タイカイ</t>
    </rPh>
    <phoneticPr fontId="2"/>
  </si>
  <si>
    <t>★：R70、R60、C50、B50</t>
    <phoneticPr fontId="2"/>
  </si>
  <si>
    <t>第2回花のやまフィールド大会</t>
    <rPh sb="0" eb="1">
      <t>ダイ</t>
    </rPh>
    <rPh sb="2" eb="3">
      <t>カイ</t>
    </rPh>
    <rPh sb="3" eb="4">
      <t>ハナ</t>
    </rPh>
    <rPh sb="12" eb="14">
      <t>タイカイ</t>
    </rPh>
    <phoneticPr fontId="2"/>
  </si>
  <si>
    <t>東</t>
    <rPh sb="0" eb="1">
      <t>ヒガシ</t>
    </rPh>
    <phoneticPr fontId="2"/>
  </si>
  <si>
    <r>
      <t>★：R70、R60、C50、B50</t>
    </r>
    <r>
      <rPr>
        <sz val="9"/>
        <color theme="6"/>
        <rFont val="BIZ UDPゴシック"/>
        <family val="3"/>
        <charset val="128"/>
      </rPr>
      <t xml:space="preserve">
　　小中学生：R30、R18</t>
    </r>
    <rPh sb="20" eb="24">
      <t>ショウチュウガクセイ</t>
    </rPh>
    <phoneticPr fontId="2"/>
  </si>
  <si>
    <t>春季夢の島50·30·18大会</t>
    <rPh sb="0" eb="2">
      <t>シュンキ</t>
    </rPh>
    <rPh sb="2" eb="3">
      <t>ユメ</t>
    </rPh>
    <rPh sb="4" eb="5">
      <t>シマ</t>
    </rPh>
    <rPh sb="13" eb="15">
      <t>タイカイ</t>
    </rPh>
    <phoneticPr fontId="2"/>
  </si>
  <si>
    <t>東・南</t>
    <rPh sb="0" eb="1">
      <t>ヒガシ</t>
    </rPh>
    <rPh sb="2" eb="3">
      <t>ミナミ</t>
    </rPh>
    <phoneticPr fontId="2"/>
  </si>
  <si>
    <r>
      <t>★：50·30(R·C·B)</t>
    </r>
    <r>
      <rPr>
        <sz val="9"/>
        <color theme="6"/>
        <rFont val="BIZ UDPゴシック"/>
        <family val="3"/>
        <charset val="128"/>
      </rPr>
      <t xml:space="preserve">
　　30、18(R·C·B)</t>
    </r>
    <phoneticPr fontId="2"/>
  </si>
  <si>
    <t>講習会（強化）</t>
    <rPh sb="0" eb="3">
      <t>コウシュウカイ</t>
    </rPh>
    <rPh sb="4" eb="6">
      <t>キョウカ</t>
    </rPh>
    <phoneticPr fontId="2"/>
  </si>
  <si>
    <t>強化</t>
    <rPh sb="0" eb="2">
      <t>キョウカ</t>
    </rPh>
    <phoneticPr fontId="2"/>
  </si>
  <si>
    <t>R70</t>
    <phoneticPr fontId="2"/>
  </si>
  <si>
    <t>別途通知</t>
    <rPh sb="0" eb="2">
      <t>ベット</t>
    </rPh>
    <rPh sb="2" eb="4">
      <t>ツウチ</t>
    </rPh>
    <phoneticPr fontId="2"/>
  </si>
  <si>
    <t>第2回光が丘大会</t>
    <rPh sb="0" eb="1">
      <t>ダイ</t>
    </rPh>
    <rPh sb="2" eb="3">
      <t>カイ</t>
    </rPh>
    <rPh sb="3" eb="4">
      <t>ヒカリ</t>
    </rPh>
    <rPh sb="5" eb="6">
      <t>オカ</t>
    </rPh>
    <rPh sb="6" eb="8">
      <t>タイカイ</t>
    </rPh>
    <phoneticPr fontId="2"/>
  </si>
  <si>
    <t>第3回花のやまフィールド大会</t>
    <rPh sb="0" eb="1">
      <t>ダイ</t>
    </rPh>
    <rPh sb="2" eb="3">
      <t>カイ</t>
    </rPh>
    <rPh sb="3" eb="4">
      <t>ハナ</t>
    </rPh>
    <rPh sb="12" eb="14">
      <t>タイカイ</t>
    </rPh>
    <phoneticPr fontId="2"/>
  </si>
  <si>
    <t>第78回東京都スポーツ大会
第62回アーチェリー競技大会</t>
    <rPh sb="0" eb="1">
      <t>ダイ</t>
    </rPh>
    <rPh sb="3" eb="4">
      <t>カイ</t>
    </rPh>
    <rPh sb="4" eb="7">
      <t>トウキョウト</t>
    </rPh>
    <rPh sb="6" eb="7">
      <t>ト</t>
    </rPh>
    <rPh sb="11" eb="13">
      <t>タイカイ</t>
    </rPh>
    <rPh sb="14" eb="15">
      <t>ダイ</t>
    </rPh>
    <rPh sb="24" eb="26">
      <t>キョウギ</t>
    </rPh>
    <rPh sb="26" eb="28">
      <t>タイカイ</t>
    </rPh>
    <phoneticPr fontId="2"/>
  </si>
  <si>
    <t>都</t>
    <rPh sb="0" eb="1">
      <t>ト</t>
    </rPh>
    <phoneticPr fontId="2"/>
  </si>
  <si>
    <t>30(R·B)
＋トーナメント</t>
    <phoneticPr fontId="2"/>
  </si>
  <si>
    <t>国スポ東京都選考会</t>
    <rPh sb="0" eb="1">
      <t>コク</t>
    </rPh>
    <rPh sb="3" eb="6">
      <t>トウキョウト</t>
    </rPh>
    <rPh sb="6" eb="9">
      <t>センコウカイ</t>
    </rPh>
    <phoneticPr fontId="2"/>
  </si>
  <si>
    <t>★：R70×2</t>
    <phoneticPr fontId="2"/>
  </si>
  <si>
    <t>別途通知</t>
    <rPh sb="0" eb="4">
      <t>ベットツウチ</t>
    </rPh>
    <phoneticPr fontId="2"/>
  </si>
  <si>
    <t>第2回小金井大会</t>
    <rPh sb="0" eb="1">
      <t>ダイ</t>
    </rPh>
    <rPh sb="2" eb="3">
      <t>カイ</t>
    </rPh>
    <rPh sb="3" eb="6">
      <t>コガネイ</t>
    </rPh>
    <rPh sb="6" eb="8">
      <t>タイカイ</t>
    </rPh>
    <phoneticPr fontId="2"/>
  </si>
  <si>
    <t>　</t>
    <phoneticPr fontId="2"/>
  </si>
  <si>
    <t>夏季光が丘50·30大会</t>
    <rPh sb="0" eb="2">
      <t>カキ</t>
    </rPh>
    <rPh sb="2" eb="3">
      <t>ヒカリ</t>
    </rPh>
    <rPh sb="4" eb="5">
      <t>オカ</t>
    </rPh>
    <rPh sb="10" eb="12">
      <t>タイカイ</t>
    </rPh>
    <phoneticPr fontId="2"/>
  </si>
  <si>
    <r>
      <t>★：50·30(R·C·B)</t>
    </r>
    <r>
      <rPr>
        <sz val="9"/>
        <color theme="6"/>
        <rFont val="BIZ UDPゴシック"/>
        <family val="3"/>
        <charset val="128"/>
      </rPr>
      <t xml:space="preserve">
　　30(R·C·B)</t>
    </r>
    <phoneticPr fontId="2"/>
  </si>
  <si>
    <t>2026第1回強化記録会</t>
    <rPh sb="4" eb="5">
      <t>ダイ</t>
    </rPh>
    <rPh sb="6" eb="7">
      <t>カイ</t>
    </rPh>
    <rPh sb="7" eb="9">
      <t>キョウカ</t>
    </rPh>
    <rPh sb="9" eb="11">
      <t>キロク</t>
    </rPh>
    <rPh sb="11" eb="12">
      <t>カイ</t>
    </rPh>
    <phoneticPr fontId="2"/>
  </si>
  <si>
    <t>別途通知（国スポ強化選手のみの予定）</t>
    <rPh sb="0" eb="4">
      <t>ベットツウチ</t>
    </rPh>
    <rPh sb="5" eb="6">
      <t>コク</t>
    </rPh>
    <rPh sb="8" eb="10">
      <t>キョウカ</t>
    </rPh>
    <rPh sb="10" eb="12">
      <t>センシュ</t>
    </rPh>
    <rPh sb="15" eb="17">
      <t>ヨテイ</t>
    </rPh>
    <phoneticPr fontId="2"/>
  </si>
  <si>
    <t>東京都フィールド選手権大会</t>
    <rPh sb="0" eb="3">
      <t>トウキョウト</t>
    </rPh>
    <rPh sb="8" eb="11">
      <t>センシュケン</t>
    </rPh>
    <rPh sb="11" eb="13">
      <t>タイカイ</t>
    </rPh>
    <phoneticPr fontId="2"/>
  </si>
  <si>
    <t>★：フィールド
＋トーナメント</t>
  </si>
  <si>
    <t>2026第２回強化記録会</t>
    <rPh sb="4" eb="5">
      <t>ダイ</t>
    </rPh>
    <rPh sb="6" eb="7">
      <t>カイ</t>
    </rPh>
    <rPh sb="7" eb="9">
      <t>キョウカ</t>
    </rPh>
    <rPh sb="9" eb="11">
      <t>キロク</t>
    </rPh>
    <rPh sb="11" eb="12">
      <t>カイ</t>
    </rPh>
    <phoneticPr fontId="2"/>
  </si>
  <si>
    <t>夏季夢の島小中学生選手権大会</t>
  </si>
  <si>
    <t>普及</t>
    <rPh sb="0" eb="2">
      <t>フキュウ</t>
    </rPh>
    <phoneticPr fontId="2"/>
  </si>
  <si>
    <r>
      <t>★：R60　　　　＋トーナメント
　　</t>
    </r>
    <r>
      <rPr>
        <sz val="9"/>
        <color theme="6"/>
        <rFont val="BIZ UDPゴシック"/>
        <family val="3"/>
        <charset val="128"/>
      </rPr>
      <t>30、18(R·C·B)</t>
    </r>
    <phoneticPr fontId="2"/>
  </si>
  <si>
    <t>2026第3回強化記録会</t>
    <rPh sb="4" eb="5">
      <t>ダイ</t>
    </rPh>
    <rPh sb="6" eb="7">
      <t>カイ</t>
    </rPh>
    <rPh sb="7" eb="9">
      <t>キョウカ</t>
    </rPh>
    <rPh sb="9" eb="11">
      <t>キロク</t>
    </rPh>
    <rPh sb="11" eb="12">
      <t>カイ</t>
    </rPh>
    <phoneticPr fontId="2"/>
  </si>
  <si>
    <t>山梨・忍野</t>
    <rPh sb="0" eb="2">
      <t>ヤマナシ</t>
    </rPh>
    <rPh sb="3" eb="4">
      <t>シノ</t>
    </rPh>
    <rPh sb="4" eb="5">
      <t>ノ</t>
    </rPh>
    <phoneticPr fontId="2"/>
  </si>
  <si>
    <t>第2回江戸川サマーインドアオープン</t>
    <rPh sb="0" eb="1">
      <t>ダイ</t>
    </rPh>
    <rPh sb="2" eb="3">
      <t>カイ</t>
    </rPh>
    <rPh sb="3" eb="6">
      <t>エドガワ</t>
    </rPh>
    <phoneticPr fontId="2"/>
  </si>
  <si>
    <t>江戸川区</t>
    <rPh sb="0" eb="4">
      <t>エドガワク</t>
    </rPh>
    <phoneticPr fontId="2"/>
  </si>
  <si>
    <t>★：インドア18m</t>
    <phoneticPr fontId="2"/>
  </si>
  <si>
    <t>江戸川総合体育館</t>
    <rPh sb="0" eb="8">
      <t>エドガワソウゴウタイイクカン</t>
    </rPh>
    <phoneticPr fontId="2"/>
  </si>
  <si>
    <t>要項記載</t>
    <rPh sb="0" eb="4">
      <t>ヨウコウキサイ</t>
    </rPh>
    <phoneticPr fontId="2"/>
  </si>
  <si>
    <t>2026第4回強化記録会</t>
    <rPh sb="4" eb="5">
      <t>ダイ</t>
    </rPh>
    <rPh sb="6" eb="7">
      <t>カイ</t>
    </rPh>
    <rPh sb="7" eb="9">
      <t>キョウカ</t>
    </rPh>
    <rPh sb="9" eb="11">
      <t>キロク</t>
    </rPh>
    <rPh sb="11" eb="12">
      <t>カイ</t>
    </rPh>
    <phoneticPr fontId="2"/>
  </si>
  <si>
    <t>2026第5回強化記録会</t>
    <rPh sb="4" eb="5">
      <t>ダイ</t>
    </rPh>
    <rPh sb="6" eb="7">
      <t>カイ</t>
    </rPh>
    <rPh sb="7" eb="9">
      <t>キョウカ</t>
    </rPh>
    <rPh sb="9" eb="11">
      <t>キロク</t>
    </rPh>
    <rPh sb="11" eb="12">
      <t>カイ</t>
    </rPh>
    <phoneticPr fontId="2"/>
  </si>
  <si>
    <t>光が丘</t>
    <rPh sb="0" eb="1">
      <t>ヒカリ</t>
    </rPh>
    <rPh sb="2" eb="3">
      <t>オカ</t>
    </rPh>
    <phoneticPr fontId="2"/>
  </si>
  <si>
    <t>第3回小金井大会</t>
    <rPh sb="0" eb="1">
      <t>ダイ</t>
    </rPh>
    <rPh sb="2" eb="3">
      <t>カイ</t>
    </rPh>
    <rPh sb="3" eb="6">
      <t>コガネイ</t>
    </rPh>
    <rPh sb="6" eb="8">
      <t>タイカイ</t>
    </rPh>
    <phoneticPr fontId="2"/>
  </si>
  <si>
    <t>第4回花のやまフィールド大会</t>
    <rPh sb="0" eb="1">
      <t>ダイ</t>
    </rPh>
    <rPh sb="2" eb="3">
      <t>カイ</t>
    </rPh>
    <rPh sb="3" eb="4">
      <t>ハナ</t>
    </rPh>
    <rPh sb="12" eb="14">
      <t>タイカイ</t>
    </rPh>
    <phoneticPr fontId="2"/>
  </si>
  <si>
    <t>夢の島団体選手権大会</t>
  </si>
  <si>
    <t>★：R70
＋ラウンドロビン</t>
    <phoneticPr fontId="2"/>
  </si>
  <si>
    <t>第5回夢の島オープン大会</t>
    <rPh sb="0" eb="1">
      <t>ダイ</t>
    </rPh>
    <rPh sb="2" eb="3">
      <t>カイ</t>
    </rPh>
    <rPh sb="3" eb="4">
      <t>ユメ</t>
    </rPh>
    <rPh sb="5" eb="6">
      <t>シマ</t>
    </rPh>
    <rPh sb="10" eb="12">
      <t>タイカイ</t>
    </rPh>
    <phoneticPr fontId="2"/>
  </si>
  <si>
    <t>秋季光が丘900ラウンド大会</t>
    <rPh sb="0" eb="2">
      <t>シュウキ</t>
    </rPh>
    <rPh sb="2" eb="3">
      <t>ヒカリ</t>
    </rPh>
    <rPh sb="4" eb="5">
      <t>オカ</t>
    </rPh>
    <rPh sb="12" eb="14">
      <t>タイカイ</t>
    </rPh>
    <phoneticPr fontId="2"/>
  </si>
  <si>
    <t>★：900ラウンド</t>
    <phoneticPr fontId="2"/>
  </si>
  <si>
    <t>第4回小金井大会</t>
    <rPh sb="0" eb="1">
      <t>ダイ</t>
    </rPh>
    <rPh sb="2" eb="3">
      <t>カイ</t>
    </rPh>
    <rPh sb="3" eb="6">
      <t>コガネイ</t>
    </rPh>
    <rPh sb="6" eb="8">
      <t>タイカイ</t>
    </rPh>
    <phoneticPr fontId="2"/>
  </si>
  <si>
    <t>秋季夢の島小中学生オープン大会</t>
  </si>
  <si>
    <t>第3回光が丘大会</t>
    <rPh sb="0" eb="1">
      <t>ダイ</t>
    </rPh>
    <rPh sb="2" eb="3">
      <t>カイ</t>
    </rPh>
    <rPh sb="3" eb="4">
      <t>ヒカリ</t>
    </rPh>
    <rPh sb="5" eb="6">
      <t>オカ</t>
    </rPh>
    <rPh sb="6" eb="8">
      <t>タイカイ</t>
    </rPh>
    <phoneticPr fontId="2"/>
  </si>
  <si>
    <t>未定</t>
    <rPh sb="0" eb="2">
      <t>ミテイ</t>
    </rPh>
    <phoneticPr fontId="2"/>
  </si>
  <si>
    <t>東京都ターゲット選手権大会</t>
  </si>
  <si>
    <t>★：R70、C50、B50
＋トーナメント</t>
    <phoneticPr fontId="2"/>
  </si>
  <si>
    <t>秋季小金井50·30大会</t>
    <rPh sb="0" eb="2">
      <t>シュウキ</t>
    </rPh>
    <rPh sb="2" eb="5">
      <t>コガネイ</t>
    </rPh>
    <rPh sb="10" eb="12">
      <t>タイカイ</t>
    </rPh>
    <phoneticPr fontId="2"/>
  </si>
  <si>
    <t>第4回光が丘大会</t>
    <rPh sb="0" eb="1">
      <t>ダイ</t>
    </rPh>
    <rPh sb="2" eb="3">
      <t>カイ</t>
    </rPh>
    <rPh sb="3" eb="4">
      <t>ヒカリ</t>
    </rPh>
    <rPh sb="5" eb="6">
      <t>オカ</t>
    </rPh>
    <rPh sb="6" eb="8">
      <t>タイカイ</t>
    </rPh>
    <phoneticPr fontId="2"/>
  </si>
  <si>
    <t>第1回夢の島強化大会</t>
    <rPh sb="0" eb="1">
      <t>ダイ</t>
    </rPh>
    <rPh sb="2" eb="3">
      <t>カイ</t>
    </rPh>
    <rPh sb="3" eb="6">
      <t>ユメ</t>
    </rPh>
    <rPh sb="6" eb="8">
      <t>キョウカ</t>
    </rPh>
    <rPh sb="8" eb="10">
      <t>タイカイ</t>
    </rPh>
    <phoneticPr fontId="2"/>
  </si>
  <si>
    <t>第1回夢の島インドア大会</t>
    <rPh sb="0" eb="1">
      <t>ダイ</t>
    </rPh>
    <rPh sb="2" eb="3">
      <t>カイ</t>
    </rPh>
    <rPh sb="3" eb="4">
      <t>ユメ</t>
    </rPh>
    <rPh sb="5" eb="6">
      <t>シマ</t>
    </rPh>
    <rPh sb="10" eb="12">
      <t>タイカイ</t>
    </rPh>
    <phoneticPr fontId="2"/>
  </si>
  <si>
    <t>第17回江戸川インドアオープン</t>
    <rPh sb="0" eb="1">
      <t>ダイ</t>
    </rPh>
    <rPh sb="3" eb="4">
      <t>カイ</t>
    </rPh>
    <rPh sb="4" eb="7">
      <t>エドガワ</t>
    </rPh>
    <phoneticPr fontId="2"/>
  </si>
  <si>
    <t>BumB</t>
    <phoneticPr fontId="2"/>
  </si>
  <si>
    <t>第5回花のやまフィールド大会</t>
    <rPh sb="0" eb="1">
      <t>ダイ</t>
    </rPh>
    <rPh sb="2" eb="3">
      <t>カイ</t>
    </rPh>
    <rPh sb="3" eb="4">
      <t>ハナ</t>
    </rPh>
    <rPh sb="12" eb="14">
      <t>タイカイ</t>
    </rPh>
    <phoneticPr fontId="2"/>
  </si>
  <si>
    <t>東京都室内アーチェリー選手権大会</t>
    <rPh sb="0" eb="3">
      <t>トウキョウト</t>
    </rPh>
    <rPh sb="3" eb="5">
      <t>シツナイ</t>
    </rPh>
    <rPh sb="11" eb="14">
      <t>センシュケン</t>
    </rPh>
    <rPh sb="14" eb="16">
      <t>タイカイ</t>
    </rPh>
    <phoneticPr fontId="2"/>
  </si>
  <si>
    <t>葛飾区奥戸総合体育館</t>
    <rPh sb="0" eb="3">
      <t>カツシカク</t>
    </rPh>
    <phoneticPr fontId="2"/>
  </si>
  <si>
    <t>Web先着
小中高別途通知</t>
    <rPh sb="3" eb="5">
      <t>センチャク</t>
    </rPh>
    <rPh sb="6" eb="9">
      <t>ショウチュウコウ</t>
    </rPh>
    <rPh sb="9" eb="11">
      <t>ベット</t>
    </rPh>
    <rPh sb="11" eb="13">
      <t>ツウチ</t>
    </rPh>
    <phoneticPr fontId="2"/>
  </si>
  <si>
    <t>2027東京都町田インドア大会</t>
    <rPh sb="4" eb="7">
      <t>トウキョウト</t>
    </rPh>
    <rPh sb="7" eb="9">
      <t>マチダ</t>
    </rPh>
    <rPh sb="13" eb="15">
      <t>タイカイ</t>
    </rPh>
    <phoneticPr fontId="2"/>
  </si>
  <si>
    <t>町田市立総合体育館</t>
  </si>
  <si>
    <t>2026年度青梅市インドアオープン大会</t>
    <rPh sb="4" eb="6">
      <t>ネンド</t>
    </rPh>
    <rPh sb="6" eb="9">
      <t>オウメシ</t>
    </rPh>
    <rPh sb="17" eb="19">
      <t>タイカイ</t>
    </rPh>
    <phoneticPr fontId="2"/>
  </si>
  <si>
    <t>青梅市</t>
    <rPh sb="0" eb="3">
      <t>オウメシ</t>
    </rPh>
    <phoneticPr fontId="2"/>
  </si>
  <si>
    <t>青梅市総合体育館</t>
  </si>
  <si>
    <t>東京インドアオープン2027</t>
    <rPh sb="0" eb="2">
      <t>トウキョウ</t>
    </rPh>
    <phoneticPr fontId="2"/>
  </si>
  <si>
    <t>東京体育館</t>
    <rPh sb="0" eb="2">
      <t>トウキョウ</t>
    </rPh>
    <rPh sb="2" eb="5">
      <t>タイイクカン</t>
    </rPh>
    <phoneticPr fontId="2"/>
  </si>
  <si>
    <t>東京都強化教育合宿</t>
    <rPh sb="0" eb="3">
      <t>トウキョウト</t>
    </rPh>
    <rPh sb="3" eb="5">
      <t>キョウカ</t>
    </rPh>
    <rPh sb="5" eb="7">
      <t>キョウイク</t>
    </rPh>
    <rPh sb="7" eb="9">
      <t>ガッシュク</t>
    </rPh>
    <phoneticPr fontId="2"/>
  </si>
  <si>
    <t>指導者講習会</t>
    <rPh sb="0" eb="3">
      <t>シドウシャ</t>
    </rPh>
    <rPh sb="3" eb="6">
      <t>コウシュウカイ</t>
    </rPh>
    <phoneticPr fontId="2"/>
  </si>
  <si>
    <r>
      <rPr>
        <sz val="12"/>
        <color rgb="FFFF0000"/>
        <rFont val="BIZ UDPゴシック"/>
        <family val="3"/>
        <charset val="128"/>
      </rPr>
      <t>強化</t>
    </r>
    <r>
      <rPr>
        <sz val="12"/>
        <color theme="1"/>
        <rFont val="BIZ UDPゴシック"/>
        <family val="3"/>
        <charset val="128"/>
      </rPr>
      <t xml:space="preserve">
</t>
    </r>
    <r>
      <rPr>
        <sz val="12"/>
        <color rgb="FF00B050"/>
        <rFont val="BIZ UDPゴシック"/>
        <family val="3"/>
        <charset val="128"/>
      </rPr>
      <t>普及</t>
    </r>
    <rPh sb="0" eb="2">
      <t>キョウカ</t>
    </rPh>
    <rPh sb="3" eb="5">
      <t>フキュウ</t>
    </rPh>
    <phoneticPr fontId="2"/>
  </si>
  <si>
    <t>第46回毛利杯</t>
    <rPh sb="0" eb="1">
      <t>ダイ</t>
    </rPh>
    <rPh sb="3" eb="4">
      <t>カイ</t>
    </rPh>
    <rPh sb="4" eb="7">
      <t>モウリハイ</t>
    </rPh>
    <phoneticPr fontId="2"/>
  </si>
  <si>
    <t>春季夢の島50·30大会</t>
    <rPh sb="0" eb="2">
      <t>シュンキ</t>
    </rPh>
    <phoneticPr fontId="2"/>
  </si>
  <si>
    <t>第5回光が丘大会</t>
    <rPh sb="0" eb="1">
      <t>ダイ</t>
    </rPh>
    <rPh sb="2" eb="3">
      <t>カイ</t>
    </rPh>
    <rPh sb="3" eb="4">
      <t>ヒカリ</t>
    </rPh>
    <rPh sb="5" eb="6">
      <t>オカ</t>
    </rPh>
    <rPh sb="6" eb="8">
      <t>タイカイ</t>
    </rPh>
    <phoneticPr fontId="2"/>
  </si>
  <si>
    <t>新規２級・３級公認審判員養成講習会</t>
    <rPh sb="0" eb="2">
      <t>シンキ</t>
    </rPh>
    <rPh sb="3" eb="4">
      <t>キュウ</t>
    </rPh>
    <rPh sb="6" eb="7">
      <t>キュウ</t>
    </rPh>
    <rPh sb="7" eb="9">
      <t>コウニン</t>
    </rPh>
    <rPh sb="9" eb="11">
      <t>シンパン</t>
    </rPh>
    <rPh sb="11" eb="12">
      <t>イン</t>
    </rPh>
    <rPh sb="12" eb="14">
      <t>ヨウセイ</t>
    </rPh>
    <rPh sb="14" eb="17">
      <t>コウシュウカイ</t>
    </rPh>
    <phoneticPr fontId="2"/>
  </si>
  <si>
    <t>審判</t>
    <rPh sb="0" eb="2">
      <t>シンパン</t>
    </rPh>
    <phoneticPr fontId="2"/>
  </si>
  <si>
    <t>第6回夢の島オープン大会</t>
    <rPh sb="0" eb="1">
      <t>ダイ</t>
    </rPh>
    <rPh sb="2" eb="3">
      <t>カイ</t>
    </rPh>
    <rPh sb="3" eb="4">
      <t>ユメ</t>
    </rPh>
    <rPh sb="5" eb="6">
      <t>シマ</t>
    </rPh>
    <rPh sb="10" eb="12">
      <t>タイカイ</t>
    </rPh>
    <phoneticPr fontId="2"/>
  </si>
  <si>
    <t>第8回夢の島オープン大会</t>
    <rPh sb="0" eb="1">
      <t>ダイ</t>
    </rPh>
    <rPh sb="2" eb="3">
      <t>カイ</t>
    </rPh>
    <rPh sb="3" eb="4">
      <t>ユメ</t>
    </rPh>
    <rPh sb="5" eb="6">
      <t>シマ</t>
    </rPh>
    <rPh sb="10" eb="12">
      <t>タイカイ</t>
    </rPh>
    <phoneticPr fontId="2"/>
  </si>
  <si>
    <t>第1回夢の島オープン大会</t>
    <rPh sb="0" eb="1">
      <t>ダイ</t>
    </rPh>
    <rPh sb="2" eb="3">
      <t>カイ</t>
    </rPh>
    <phoneticPr fontId="2"/>
  </si>
  <si>
    <t>第2回夢の島オープン大会</t>
    <rPh sb="0" eb="1">
      <t>ダイ</t>
    </rPh>
    <rPh sb="2" eb="3">
      <t>カイ</t>
    </rPh>
    <phoneticPr fontId="2"/>
  </si>
  <si>
    <t>第3回夢の島オープン大会</t>
    <rPh sb="0" eb="1">
      <t>ダイ</t>
    </rPh>
    <rPh sb="2" eb="3">
      <t>カイ</t>
    </rPh>
    <phoneticPr fontId="2"/>
  </si>
  <si>
    <t>第4回夢の島オープン大会</t>
    <rPh sb="0" eb="1">
      <t>ダイ</t>
    </rPh>
    <rPh sb="2" eb="3">
      <t>カイ</t>
    </rPh>
    <phoneticPr fontId="2"/>
  </si>
  <si>
    <t>第7回夢の島オープン大会</t>
    <rPh sb="0" eb="1">
      <t>ダイ</t>
    </rPh>
    <rPh sb="2" eb="3">
      <t>カイ</t>
    </rPh>
    <phoneticPr fontId="2"/>
  </si>
  <si>
    <t>この予定表は競技場予約の関係からあくまで予定です。要項が出るまでは確定ではありませんので取り扱いに注意してください</t>
    <rPh sb="2" eb="5">
      <t>ヨテイヒョウ</t>
    </rPh>
    <rPh sb="6" eb="9">
      <t>キョウギジョウ</t>
    </rPh>
    <rPh sb="9" eb="11">
      <t>ヨヤク</t>
    </rPh>
    <rPh sb="12" eb="14">
      <t>カンケイ</t>
    </rPh>
    <rPh sb="20" eb="22">
      <t>ヨテイ</t>
    </rPh>
    <rPh sb="25" eb="27">
      <t>ヨウコウ</t>
    </rPh>
    <rPh sb="28" eb="29">
      <t>デ</t>
    </rPh>
    <rPh sb="33" eb="35">
      <t>カクテイ</t>
    </rPh>
    <rPh sb="44" eb="45">
      <t>ト</t>
    </rPh>
    <rPh sb="46" eb="47">
      <t>アツカ</t>
    </rPh>
    <rPh sb="49" eb="51">
      <t>チュウイ</t>
    </rPh>
    <phoneticPr fontId="2"/>
  </si>
  <si>
    <t>渋谷区スポーツセンター</t>
    <rPh sb="0" eb="3">
      <t>シブヤク</t>
    </rPh>
    <phoneticPr fontId="2"/>
  </si>
  <si>
    <t>BumB･夢の島</t>
    <rPh sb="5" eb="6">
      <t>ユメ</t>
    </rPh>
    <rPh sb="7" eb="8">
      <t>シマ</t>
    </rPh>
    <phoneticPr fontId="2"/>
  </si>
  <si>
    <t>（夢の島は工事休園2026/12～2027/2）</t>
    <rPh sb="1" eb="2">
      <t>ユメ</t>
    </rPh>
    <rPh sb="3" eb="4">
      <t>シマ</t>
    </rPh>
    <rPh sb="5" eb="7">
      <t>コウジ</t>
    </rPh>
    <rPh sb="7" eb="9">
      <t>キュウエン</t>
    </rPh>
    <phoneticPr fontId="2"/>
  </si>
  <si>
    <t>緑字は予備日</t>
    <rPh sb="0" eb="1">
      <t>ミドリ</t>
    </rPh>
    <rPh sb="1" eb="2">
      <t>ジ</t>
    </rPh>
    <rPh sb="3" eb="5">
      <t>ヨビ</t>
    </rPh>
    <rPh sb="5" eb="6">
      <t>ビ</t>
    </rPh>
    <phoneticPr fontId="2"/>
  </si>
  <si>
    <t>第6回花のやまフィールド大会</t>
    <rPh sb="0" eb="1">
      <t>ダイ</t>
    </rPh>
    <rPh sb="2" eb="3">
      <t>カイ</t>
    </rPh>
    <rPh sb="3" eb="4">
      <t>ハナ</t>
    </rPh>
    <rPh sb="12" eb="14">
      <t>タイカイ</t>
    </rPh>
    <phoneticPr fontId="2"/>
  </si>
  <si>
    <t>第7回花のやまフィールド大会</t>
    <rPh sb="0" eb="1">
      <t>ダイ</t>
    </rPh>
    <rPh sb="2" eb="3">
      <t>カイ</t>
    </rPh>
    <rPh sb="3" eb="4">
      <t>ハナ</t>
    </rPh>
    <rPh sb="12" eb="14">
      <t>タイカイ</t>
    </rPh>
    <phoneticPr fontId="2"/>
  </si>
  <si>
    <t>第8回花のやまフィールド大会</t>
    <rPh sb="0" eb="1">
      <t>ダイ</t>
    </rPh>
    <rPh sb="2" eb="3">
      <t>カイ</t>
    </rPh>
    <rPh sb="3" eb="4">
      <t>ハナ</t>
    </rPh>
    <rPh sb="12" eb="14">
      <t>タイカイ</t>
    </rPh>
    <phoneticPr fontId="2"/>
  </si>
  <si>
    <t>日程調整中</t>
    <rPh sb="0" eb="2">
      <t>ニッテイ</t>
    </rPh>
    <rPh sb="2" eb="5">
      <t>チョウセイチュウ</t>
    </rPh>
    <phoneticPr fontId="2"/>
  </si>
  <si>
    <r>
      <t>東京都アーチェリー協会　2026年度　事業予定(案)</t>
    </r>
    <r>
      <rPr>
        <b/>
        <sz val="18"/>
        <color theme="1"/>
        <rFont val="BIZ UDPゴシック"/>
        <family val="3"/>
        <charset val="128"/>
      </rPr>
      <t>　0305版</t>
    </r>
    <rPh sb="0" eb="3">
      <t>トウキョウト</t>
    </rPh>
    <rPh sb="9" eb="11">
      <t>キョウカイ</t>
    </rPh>
    <rPh sb="16" eb="18">
      <t>ネンド</t>
    </rPh>
    <rPh sb="19" eb="21">
      <t>ジギョウ</t>
    </rPh>
    <rPh sb="21" eb="23">
      <t>ヨテイ</t>
    </rPh>
    <rPh sb="24" eb="25">
      <t>アン</t>
    </rPh>
    <rPh sb="31" eb="32">
      <t>ハン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</si>
</sst>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aaa&quot;)&quot;"/>
  </numFmts>
  <fonts count="13" x14ac:knownFonts="1">
    <font>
      <sz val="11"/>
      <color theme="1"/>
      <name val="游ゴシック"/>
      <family val="2"/>
      <charset val="128"/>
      <scheme val="minor"/>
    </font>
    <font>
      <sz val="12"/>
      <color theme="1"/>
      <name val="BIZ UDPゴシック"/>
      <family val="3"/>
      <charset val="128"/>
    </font>
    <font>
      <sz val="6"/>
      <name val="游ゴシック"/>
      <family val="2"/>
      <charset val="128"/>
      <scheme val="minor"/>
    </font>
    <font>
      <b/>
      <sz val="24"/>
      <color theme="1"/>
      <name val="BIZ UDPゴシック"/>
      <family val="3"/>
      <charset val="128"/>
    </font>
    <font>
      <b/>
      <sz val="18"/>
      <color theme="1"/>
      <name val="BIZ UDPゴシック"/>
      <family val="3"/>
      <charset val="128"/>
    </font>
    <font>
      <sz val="9"/>
      <color theme="1"/>
      <name val="BIZ UDPゴシック"/>
      <family val="3"/>
      <charset val="128"/>
    </font>
    <font>
      <sz val="12"/>
      <color rgb="FFFF0000"/>
      <name val="BIZ UDPゴシック"/>
      <family val="3"/>
      <charset val="128"/>
    </font>
    <font>
      <sz val="12"/>
      <name val="BIZ UDPゴシック"/>
      <family val="3"/>
      <charset val="128"/>
    </font>
    <font>
      <sz val="6"/>
      <name val="ＭＳ Ｐゴシック"/>
      <family val="3"/>
      <charset val="128"/>
    </font>
    <font>
      <sz val="9"/>
      <name val="BIZ UDPゴシック"/>
      <family val="3"/>
      <charset val="128"/>
    </font>
    <font>
      <sz val="12"/>
      <color rgb="FF0070C0"/>
      <name val="BIZ UDPゴシック"/>
      <family val="3"/>
      <charset val="128"/>
    </font>
    <font>
      <sz val="9"/>
      <color theme="6"/>
      <name val="BIZ UDPゴシック"/>
      <family val="3"/>
      <charset val="128"/>
    </font>
    <font>
      <sz val="12"/>
      <color rgb="FF00B050"/>
      <name val="BIZ UDPゴシック"/>
      <family val="3"/>
      <charset val="128"/>
    </font>
  </fonts>
  <fills count="2">
    <fill>
      <patternFill patternType="none"/>
    </fill>
    <fill>
      <patternFill patternType="gray125"/>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104">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176" fontId="1" fillId="0" borderId="0" xfId="0" applyNumberFormat="1" applyFont="1" applyAlignment="1">
      <alignment vertical="center" shrinkToFit="1"/>
    </xf>
    <xf numFmtId="176" fontId="1" fillId="0" borderId="0" xfId="0" applyNumberFormat="1" applyFont="1">
      <alignment vertical="center"/>
    </xf>
    <xf numFmtId="0" fontId="1" fillId="0" borderId="0" xfId="0" applyFont="1" applyAlignment="1">
      <alignment horizontal="center" vertical="center" shrinkToFit="1"/>
    </xf>
    <xf numFmtId="0" fontId="5" fillId="0" borderId="0" xfId="0" applyFont="1" applyAlignment="1">
      <alignment vertical="center" wrapText="1"/>
    </xf>
    <xf numFmtId="0" fontId="6" fillId="0" borderId="0" xfId="0" applyFont="1">
      <alignment vertical="center"/>
    </xf>
    <xf numFmtId="176" fontId="1" fillId="0" borderId="0" xfId="0" applyNumberFormat="1" applyFont="1" applyAlignment="1">
      <alignment horizontal="right" vertical="center"/>
    </xf>
    <xf numFmtId="0" fontId="7" fillId="0" borderId="0" xfId="0" applyFont="1" applyAlignment="1">
      <alignment vertical="center" wrapText="1"/>
    </xf>
    <xf numFmtId="0" fontId="7" fillId="0" borderId="1" xfId="0" applyFont="1" applyBorder="1" applyAlignment="1">
      <alignment horizontal="center" vertical="center" wrapText="1"/>
    </xf>
    <xf numFmtId="0" fontId="7" fillId="0" borderId="2" xfId="0" applyFont="1" applyBorder="1" applyAlignment="1">
      <alignment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shrinkToFit="1"/>
    </xf>
    <xf numFmtId="0" fontId="9" fillId="0" borderId="5" xfId="0" applyFont="1" applyBorder="1" applyAlignment="1">
      <alignment horizontal="center" vertical="center" wrapText="1"/>
    </xf>
    <xf numFmtId="0" fontId="7" fillId="0" borderId="5" xfId="0" applyFont="1" applyBorder="1" applyAlignment="1">
      <alignment horizontal="center" vertical="center" shrinkToFit="1"/>
    </xf>
    <xf numFmtId="176" fontId="7" fillId="0" borderId="6" xfId="0" applyNumberFormat="1" applyFont="1" applyBorder="1" applyAlignment="1">
      <alignment horizontal="center" vertical="center"/>
    </xf>
    <xf numFmtId="0" fontId="7" fillId="0" borderId="7" xfId="0" applyFont="1" applyBorder="1" applyAlignment="1">
      <alignment horizontal="center" vertical="center"/>
    </xf>
    <xf numFmtId="0" fontId="7" fillId="0" borderId="0" xfId="0" applyFont="1">
      <alignment vertical="center"/>
    </xf>
    <xf numFmtId="0" fontId="5" fillId="0" borderId="11" xfId="0" applyFont="1" applyBorder="1" applyAlignment="1">
      <alignment vertical="center" wrapText="1"/>
    </xf>
    <xf numFmtId="0" fontId="1" fillId="0" borderId="11" xfId="0" applyFont="1" applyBorder="1">
      <alignment vertical="center"/>
    </xf>
    <xf numFmtId="0" fontId="1" fillId="0" borderId="11" xfId="0" applyFont="1" applyBorder="1" applyAlignment="1">
      <alignment horizontal="center" vertical="center" shrinkToFit="1"/>
    </xf>
    <xf numFmtId="176" fontId="1" fillId="0" borderId="12" xfId="0" applyNumberFormat="1" applyFont="1" applyBorder="1">
      <alignment vertical="center"/>
    </xf>
    <xf numFmtId="176" fontId="1" fillId="0" borderId="11" xfId="0" applyNumberFormat="1" applyFont="1" applyBorder="1">
      <alignment vertical="center"/>
    </xf>
    <xf numFmtId="176" fontId="1" fillId="0" borderId="13" xfId="0" applyNumberFormat="1" applyFont="1" applyBorder="1">
      <alignment vertical="center"/>
    </xf>
    <xf numFmtId="0" fontId="1" fillId="0" borderId="12" xfId="0" applyFont="1" applyBorder="1" applyAlignment="1">
      <alignment horizontal="center" vertical="center"/>
    </xf>
    <xf numFmtId="176" fontId="1" fillId="0" borderId="14" xfId="0" applyNumberFormat="1" applyFont="1" applyBorder="1" applyAlignment="1">
      <alignment vertical="center" shrinkToFit="1"/>
    </xf>
    <xf numFmtId="176" fontId="1" fillId="0" borderId="15" xfId="0" applyNumberFormat="1" applyFont="1" applyBorder="1">
      <alignment vertical="center"/>
    </xf>
    <xf numFmtId="0" fontId="7" fillId="0" borderId="14" xfId="0" applyFont="1" applyBorder="1" applyAlignment="1">
      <alignment horizontal="center" vertical="center" shrinkToFit="1"/>
    </xf>
    <xf numFmtId="0" fontId="5" fillId="0" borderId="12" xfId="0" applyFont="1" applyBorder="1" applyAlignment="1">
      <alignment vertical="center" wrapText="1"/>
    </xf>
    <xf numFmtId="0" fontId="1" fillId="0" borderId="12" xfId="0" applyFont="1" applyBorder="1">
      <alignment vertical="center"/>
    </xf>
    <xf numFmtId="0" fontId="1" fillId="0" borderId="12" xfId="0" applyFont="1" applyBorder="1" applyAlignment="1">
      <alignment horizontal="center" vertical="center" shrinkToFit="1"/>
    </xf>
    <xf numFmtId="0" fontId="1" fillId="0" borderId="14" xfId="0" applyFont="1" applyBorder="1" applyAlignment="1">
      <alignment horizontal="center" vertical="center"/>
    </xf>
    <xf numFmtId="0" fontId="5" fillId="0" borderId="17" xfId="0" applyFont="1" applyBorder="1" applyAlignment="1">
      <alignment vertical="center" wrapText="1"/>
    </xf>
    <xf numFmtId="0" fontId="1" fillId="0" borderId="17" xfId="0" applyFont="1" applyBorder="1">
      <alignment vertical="center"/>
    </xf>
    <xf numFmtId="0" fontId="1" fillId="0" borderId="17" xfId="0" applyFont="1" applyBorder="1" applyAlignment="1">
      <alignment horizontal="center" vertical="center" shrinkToFit="1"/>
    </xf>
    <xf numFmtId="0" fontId="1" fillId="0" borderId="16" xfId="0" applyFont="1" applyBorder="1" applyAlignment="1">
      <alignment horizontal="center" vertical="center"/>
    </xf>
    <xf numFmtId="176" fontId="10" fillId="0" borderId="13" xfId="0" applyNumberFormat="1" applyFont="1" applyBorder="1">
      <alignment vertical="center"/>
    </xf>
    <xf numFmtId="0" fontId="7" fillId="0" borderId="18" xfId="0" applyFont="1" applyBorder="1" applyAlignment="1">
      <alignment horizontal="center" vertical="center" shrinkToFit="1"/>
    </xf>
    <xf numFmtId="176" fontId="6" fillId="0" borderId="13" xfId="0" applyNumberFormat="1" applyFont="1" applyBorder="1">
      <alignment vertical="center"/>
    </xf>
    <xf numFmtId="0" fontId="6" fillId="0" borderId="14" xfId="0" applyFont="1" applyBorder="1" applyAlignment="1">
      <alignment horizontal="center" vertical="center" shrinkToFit="1"/>
    </xf>
    <xf numFmtId="0" fontId="1" fillId="0" borderId="14" xfId="0" applyFont="1" applyBorder="1" applyAlignment="1">
      <alignment horizontal="center" vertical="center" shrinkToFit="1"/>
    </xf>
    <xf numFmtId="0" fontId="11" fillId="0" borderId="12" xfId="0" applyFont="1" applyBorder="1" applyAlignment="1">
      <alignment vertical="center" wrapText="1"/>
    </xf>
    <xf numFmtId="176" fontId="1" fillId="0" borderId="15" xfId="0" applyNumberFormat="1" applyFont="1" applyBorder="1" applyAlignment="1">
      <alignment vertical="center" wrapText="1"/>
    </xf>
    <xf numFmtId="176" fontId="1" fillId="0" borderId="19" xfId="0" applyNumberFormat="1" applyFont="1" applyBorder="1">
      <alignment vertical="center"/>
    </xf>
    <xf numFmtId="0" fontId="1" fillId="0" borderId="20" xfId="0" applyFont="1" applyBorder="1" applyAlignment="1">
      <alignment horizontal="center" vertical="center"/>
    </xf>
    <xf numFmtId="176" fontId="1" fillId="0" borderId="18" xfId="0" applyNumberFormat="1" applyFont="1" applyBorder="1" applyAlignment="1">
      <alignment vertical="center" shrinkToFit="1"/>
    </xf>
    <xf numFmtId="176" fontId="1" fillId="0" borderId="13" xfId="0" applyNumberFormat="1" applyFont="1" applyBorder="1" applyAlignment="1">
      <alignment horizontal="center" vertical="center"/>
    </xf>
    <xf numFmtId="176" fontId="6" fillId="0" borderId="14" xfId="0" applyNumberFormat="1" applyFont="1" applyBorder="1" applyAlignment="1">
      <alignment vertical="center" shrinkToFit="1"/>
    </xf>
    <xf numFmtId="0" fontId="12" fillId="0" borderId="14" xfId="0" applyFont="1" applyBorder="1" applyAlignment="1">
      <alignment horizontal="center" vertical="center" shrinkToFit="1"/>
    </xf>
    <xf numFmtId="0" fontId="5" fillId="0" borderId="20" xfId="0" applyFont="1" applyBorder="1" applyAlignment="1">
      <alignment vertical="center" wrapText="1"/>
    </xf>
    <xf numFmtId="0" fontId="1" fillId="0" borderId="20" xfId="0" applyFont="1" applyBorder="1">
      <alignment vertical="center"/>
    </xf>
    <xf numFmtId="0" fontId="1" fillId="0" borderId="16" xfId="0" applyFont="1" applyBorder="1" applyAlignment="1">
      <alignment horizontal="center" vertical="center" shrinkToFit="1"/>
    </xf>
    <xf numFmtId="0" fontId="1" fillId="0" borderId="20" xfId="0" applyFont="1" applyBorder="1" applyAlignment="1">
      <alignment horizontal="center" vertical="center" shrinkToFit="1"/>
    </xf>
    <xf numFmtId="0" fontId="1" fillId="0" borderId="15" xfId="0" applyFont="1" applyBorder="1" applyAlignment="1">
      <alignment horizontal="center" vertical="center" shrinkToFi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shrinkToFit="1"/>
    </xf>
    <xf numFmtId="0" fontId="1" fillId="0" borderId="12" xfId="0" applyFont="1" applyBorder="1" applyAlignment="1">
      <alignment horizontal="center" vertical="center" wrapText="1" shrinkToFit="1"/>
    </xf>
    <xf numFmtId="0" fontId="1" fillId="0" borderId="23" xfId="0" applyFont="1" applyBorder="1" applyAlignment="1">
      <alignment horizontal="center" vertical="center"/>
    </xf>
    <xf numFmtId="0" fontId="10" fillId="0" borderId="14" xfId="0" applyFont="1" applyBorder="1" applyAlignment="1">
      <alignment horizontal="center" vertical="center" shrinkToFit="1"/>
    </xf>
    <xf numFmtId="176" fontId="1" fillId="0" borderId="24" xfId="0" applyNumberFormat="1" applyFont="1" applyBorder="1">
      <alignment vertical="center"/>
    </xf>
    <xf numFmtId="0" fontId="1" fillId="0" borderId="25" xfId="0" applyFont="1" applyBorder="1" applyAlignment="1">
      <alignment horizontal="center" vertical="center"/>
    </xf>
    <xf numFmtId="176" fontId="1" fillId="0" borderId="26" xfId="0" applyNumberFormat="1" applyFont="1" applyBorder="1" applyAlignment="1">
      <alignment vertical="center" shrinkToFit="1"/>
    </xf>
    <xf numFmtId="176" fontId="1" fillId="0" borderId="27" xfId="0" applyNumberFormat="1" applyFont="1" applyBorder="1">
      <alignment vertical="center"/>
    </xf>
    <xf numFmtId="0" fontId="1" fillId="0" borderId="26" xfId="0" applyFont="1" applyBorder="1" applyAlignment="1">
      <alignment horizontal="center" vertical="center" shrinkToFit="1"/>
    </xf>
    <xf numFmtId="0" fontId="5" fillId="0" borderId="25" xfId="0" applyFont="1" applyBorder="1" applyAlignment="1">
      <alignment vertical="center" wrapText="1"/>
    </xf>
    <xf numFmtId="0" fontId="1" fillId="0" borderId="25" xfId="0" applyFont="1" applyBorder="1">
      <alignment vertical="center"/>
    </xf>
    <xf numFmtId="0" fontId="1" fillId="0" borderId="25" xfId="0" applyFont="1" applyBorder="1" applyAlignment="1">
      <alignment horizontal="center" vertical="center" shrinkToFit="1"/>
    </xf>
    <xf numFmtId="176" fontId="1" fillId="0" borderId="25" xfId="0" applyNumberFormat="1" applyFont="1" applyBorder="1">
      <alignment vertical="center"/>
    </xf>
    <xf numFmtId="0" fontId="1" fillId="0" borderId="28" xfId="0" applyFont="1" applyBorder="1" applyAlignment="1">
      <alignment horizontal="center" vertical="center"/>
    </xf>
    <xf numFmtId="176" fontId="1" fillId="0" borderId="29" xfId="0" applyNumberFormat="1" applyFont="1" applyBorder="1" applyAlignment="1">
      <alignment horizontal="center" vertical="center"/>
    </xf>
    <xf numFmtId="0" fontId="7" fillId="0" borderId="15" xfId="0" applyFont="1" applyBorder="1" applyAlignment="1">
      <alignment horizontal="center" vertical="center" shrinkToFit="1"/>
    </xf>
    <xf numFmtId="0" fontId="1" fillId="0" borderId="15" xfId="0" applyFont="1" applyBorder="1" applyAlignment="1">
      <alignment vertical="center" wrapText="1"/>
    </xf>
    <xf numFmtId="176" fontId="7" fillId="0" borderId="15" xfId="0" applyNumberFormat="1" applyFont="1" applyBorder="1">
      <alignment vertical="center"/>
    </xf>
    <xf numFmtId="176" fontId="1" fillId="0" borderId="10" xfId="0" applyNumberFormat="1" applyFont="1" applyBorder="1">
      <alignment vertical="center"/>
    </xf>
    <xf numFmtId="176" fontId="1" fillId="0" borderId="31" xfId="0" applyNumberFormat="1" applyFont="1" applyBorder="1">
      <alignment vertical="center"/>
    </xf>
    <xf numFmtId="0" fontId="12" fillId="0" borderId="3" xfId="0" applyFont="1" applyBorder="1" applyAlignment="1">
      <alignment vertical="center" wrapText="1"/>
    </xf>
    <xf numFmtId="176" fontId="12" fillId="0" borderId="14" xfId="0" applyNumberFormat="1" applyFont="1" applyBorder="1" applyAlignment="1">
      <alignment vertical="center" shrinkToFit="1"/>
    </xf>
    <xf numFmtId="176" fontId="1" fillId="0" borderId="32" xfId="0" applyNumberFormat="1" applyFont="1" applyBorder="1">
      <alignment vertical="center"/>
    </xf>
    <xf numFmtId="0" fontId="1" fillId="0" borderId="33" xfId="0" applyFont="1" applyBorder="1" applyAlignment="1">
      <alignment horizontal="center" vertical="center"/>
    </xf>
    <xf numFmtId="176" fontId="1" fillId="0" borderId="34" xfId="0" applyNumberFormat="1" applyFont="1" applyBorder="1" applyAlignment="1">
      <alignment vertical="center" shrinkToFit="1"/>
    </xf>
    <xf numFmtId="176" fontId="1" fillId="0" borderId="35" xfId="0" applyNumberFormat="1" applyFont="1" applyBorder="1">
      <alignment vertical="center"/>
    </xf>
    <xf numFmtId="0" fontId="1" fillId="0" borderId="35" xfId="0" applyFont="1" applyBorder="1" applyAlignment="1">
      <alignment horizontal="center" vertical="center" shrinkToFit="1"/>
    </xf>
    <xf numFmtId="0" fontId="5" fillId="0" borderId="33" xfId="0" applyFont="1" applyBorder="1" applyAlignment="1">
      <alignment vertical="center" wrapText="1"/>
    </xf>
    <xf numFmtId="0" fontId="1" fillId="0" borderId="33" xfId="0" applyFont="1" applyBorder="1">
      <alignment vertical="center"/>
    </xf>
    <xf numFmtId="0" fontId="1" fillId="0" borderId="33" xfId="0" applyFont="1" applyBorder="1" applyAlignment="1">
      <alignment horizontal="center" vertical="center" shrinkToFit="1"/>
    </xf>
    <xf numFmtId="176" fontId="1" fillId="0" borderId="33" xfId="0" applyNumberFormat="1" applyFont="1" applyBorder="1">
      <alignment vertical="center"/>
    </xf>
    <xf numFmtId="0" fontId="1" fillId="0" borderId="34" xfId="0" applyFont="1" applyBorder="1" applyAlignment="1">
      <alignment horizontal="center" vertical="center"/>
    </xf>
    <xf numFmtId="176" fontId="1" fillId="0" borderId="8" xfId="0" applyNumberFormat="1" applyFont="1" applyBorder="1">
      <alignment vertical="center"/>
    </xf>
    <xf numFmtId="0" fontId="1" fillId="0" borderId="11" xfId="0" applyFont="1" applyBorder="1" applyAlignment="1">
      <alignment horizontal="center" vertical="center"/>
    </xf>
    <xf numFmtId="176" fontId="1" fillId="0" borderId="9" xfId="0" applyNumberFormat="1" applyFont="1" applyBorder="1" applyAlignment="1">
      <alignment vertical="center" shrinkToFit="1"/>
    </xf>
    <xf numFmtId="176" fontId="1" fillId="0" borderId="30" xfId="0" applyNumberFormat="1" applyFont="1" applyBorder="1">
      <alignment vertical="center"/>
    </xf>
    <xf numFmtId="0" fontId="1" fillId="0" borderId="30" xfId="0" applyFont="1" applyBorder="1" applyAlignment="1">
      <alignment horizontal="center" vertical="center" shrinkToFit="1"/>
    </xf>
    <xf numFmtId="0" fontId="1" fillId="0" borderId="9" xfId="0" applyFont="1" applyBorder="1" applyAlignment="1">
      <alignment horizontal="center" vertical="center" wrapText="1"/>
    </xf>
    <xf numFmtId="0" fontId="1" fillId="0" borderId="27" xfId="0" applyFont="1" applyBorder="1" applyAlignment="1">
      <alignment vertical="center" wrapText="1"/>
    </xf>
    <xf numFmtId="0" fontId="1" fillId="0" borderId="27" xfId="0" applyFont="1" applyBorder="1" applyAlignment="1">
      <alignment horizontal="center" vertical="center" shrinkToFit="1"/>
    </xf>
    <xf numFmtId="0" fontId="1" fillId="0" borderId="26" xfId="0" applyFont="1" applyBorder="1" applyAlignment="1">
      <alignment horizontal="center" vertical="center" wrapText="1"/>
    </xf>
    <xf numFmtId="176" fontId="1" fillId="0" borderId="21" xfId="0" applyNumberFormat="1" applyFont="1" applyBorder="1" applyAlignment="1">
      <alignment horizontal="center" vertical="center"/>
    </xf>
    <xf numFmtId="176" fontId="1" fillId="0" borderId="22" xfId="0" applyNumberFormat="1" applyFont="1" applyBorder="1" applyAlignment="1">
      <alignment horizontal="center" vertical="center"/>
    </xf>
    <xf numFmtId="176" fontId="1" fillId="0" borderId="23" xfId="0" applyNumberFormat="1" applyFont="1" applyBorder="1" applyAlignment="1">
      <alignment horizontal="center" vertical="center"/>
    </xf>
    <xf numFmtId="176" fontId="1" fillId="0" borderId="36" xfId="0" applyNumberFormat="1" applyFont="1" applyBorder="1" applyAlignment="1">
      <alignment horizontal="center" vertical="center"/>
    </xf>
    <xf numFmtId="176" fontId="1" fillId="0" borderId="37" xfId="0" applyNumberFormat="1" applyFont="1" applyBorder="1" applyAlignment="1">
      <alignment horizontal="center" vertical="center"/>
    </xf>
    <xf numFmtId="176" fontId="1" fillId="0" borderId="38"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23</xdr:row>
      <xdr:rowOff>0</xdr:rowOff>
    </xdr:from>
    <xdr:to>
      <xdr:col>7</xdr:col>
      <xdr:colOff>317019</xdr:colOff>
      <xdr:row>23</xdr:row>
      <xdr:rowOff>359695</xdr:rowOff>
    </xdr:to>
    <xdr:pic>
      <xdr:nvPicPr>
        <xdr:cNvPr id="3" name="図 2">
          <a:extLst>
            <a:ext uri="{FF2B5EF4-FFF2-40B4-BE49-F238E27FC236}">
              <a16:creationId xmlns:a16="http://schemas.microsoft.com/office/drawing/2014/main" id="{61E20223-E1D1-8B1C-4377-95B46D032B8C}"/>
            </a:ext>
          </a:extLst>
        </xdr:cNvPr>
        <xdr:cNvPicPr>
          <a:picLocks noChangeAspect="1"/>
        </xdr:cNvPicPr>
      </xdr:nvPicPr>
      <xdr:blipFill>
        <a:blip xmlns:r="http://schemas.openxmlformats.org/officeDocument/2006/relationships" r:embed="rId1"/>
        <a:stretch>
          <a:fillRect/>
        </a:stretch>
      </xdr:blipFill>
      <xdr:spPr>
        <a:xfrm>
          <a:off x="8085667" y="9355667"/>
          <a:ext cx="317019" cy="359695"/>
        </a:xfrm>
        <a:prstGeom prst="rect">
          <a:avLst/>
        </a:prstGeom>
      </xdr:spPr>
    </xdr:pic>
    <xdr:clientData/>
  </xdr:twoCellAnchor>
  <xdr:twoCellAnchor>
    <xdr:from>
      <xdr:col>7</xdr:col>
      <xdr:colOff>0</xdr:colOff>
      <xdr:row>24</xdr:row>
      <xdr:rowOff>0</xdr:rowOff>
    </xdr:from>
    <xdr:to>
      <xdr:col>7</xdr:col>
      <xdr:colOff>319129</xdr:colOff>
      <xdr:row>24</xdr:row>
      <xdr:rowOff>360405</xdr:rowOff>
    </xdr:to>
    <xdr:pic>
      <xdr:nvPicPr>
        <xdr:cNvPr id="4" name="図 3">
          <a:extLst>
            <a:ext uri="{FF2B5EF4-FFF2-40B4-BE49-F238E27FC236}">
              <a16:creationId xmlns:a16="http://schemas.microsoft.com/office/drawing/2014/main" id="{EAD66681-FA9F-4AD2-959B-8D38D9FE9A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85667" y="9745133"/>
          <a:ext cx="319129" cy="360405"/>
        </a:xfrm>
        <a:prstGeom prst="rect">
          <a:avLst/>
        </a:prstGeom>
      </xdr:spPr>
    </xdr:pic>
    <xdr:clientData/>
  </xdr:twoCellAnchor>
  <xdr:twoCellAnchor>
    <xdr:from>
      <xdr:col>7</xdr:col>
      <xdr:colOff>0</xdr:colOff>
      <xdr:row>25</xdr:row>
      <xdr:rowOff>0</xdr:rowOff>
    </xdr:from>
    <xdr:to>
      <xdr:col>7</xdr:col>
      <xdr:colOff>319129</xdr:colOff>
      <xdr:row>25</xdr:row>
      <xdr:rowOff>360405</xdr:rowOff>
    </xdr:to>
    <xdr:pic>
      <xdr:nvPicPr>
        <xdr:cNvPr id="5" name="図 4">
          <a:extLst>
            <a:ext uri="{FF2B5EF4-FFF2-40B4-BE49-F238E27FC236}">
              <a16:creationId xmlns:a16="http://schemas.microsoft.com/office/drawing/2014/main" id="{984E22A5-9350-4BD4-9C2D-D257324981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85667" y="10134600"/>
          <a:ext cx="319129" cy="360405"/>
        </a:xfrm>
        <a:prstGeom prst="rect">
          <a:avLst/>
        </a:prstGeom>
      </xdr:spPr>
    </xdr:pic>
    <xdr:clientData/>
  </xdr:twoCellAnchor>
  <xdr:twoCellAnchor>
    <xdr:from>
      <xdr:col>7</xdr:col>
      <xdr:colOff>0</xdr:colOff>
      <xdr:row>26</xdr:row>
      <xdr:rowOff>0</xdr:rowOff>
    </xdr:from>
    <xdr:to>
      <xdr:col>7</xdr:col>
      <xdr:colOff>319129</xdr:colOff>
      <xdr:row>26</xdr:row>
      <xdr:rowOff>360405</xdr:rowOff>
    </xdr:to>
    <xdr:pic>
      <xdr:nvPicPr>
        <xdr:cNvPr id="6" name="図 5">
          <a:extLst>
            <a:ext uri="{FF2B5EF4-FFF2-40B4-BE49-F238E27FC236}">
              <a16:creationId xmlns:a16="http://schemas.microsoft.com/office/drawing/2014/main" id="{85FE967B-719D-41A0-BDCA-3A9F1401CA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85667" y="10524067"/>
          <a:ext cx="319129" cy="360405"/>
        </a:xfrm>
        <a:prstGeom prst="rect">
          <a:avLst/>
        </a:prstGeom>
      </xdr:spPr>
    </xdr:pic>
    <xdr:clientData/>
  </xdr:twoCellAnchor>
  <xdr:twoCellAnchor>
    <xdr:from>
      <xdr:col>7</xdr:col>
      <xdr:colOff>0</xdr:colOff>
      <xdr:row>28</xdr:row>
      <xdr:rowOff>0</xdr:rowOff>
    </xdr:from>
    <xdr:to>
      <xdr:col>7</xdr:col>
      <xdr:colOff>319129</xdr:colOff>
      <xdr:row>28</xdr:row>
      <xdr:rowOff>360405</xdr:rowOff>
    </xdr:to>
    <xdr:pic>
      <xdr:nvPicPr>
        <xdr:cNvPr id="7" name="図 6">
          <a:extLst>
            <a:ext uri="{FF2B5EF4-FFF2-40B4-BE49-F238E27FC236}">
              <a16:creationId xmlns:a16="http://schemas.microsoft.com/office/drawing/2014/main" id="{CA4E198C-6FD1-4B3D-90F0-CE886F983F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85667" y="11303000"/>
          <a:ext cx="319129" cy="360405"/>
        </a:xfrm>
        <a:prstGeom prst="rect">
          <a:avLst/>
        </a:prstGeom>
      </xdr:spPr>
    </xdr:pic>
    <xdr:clientData/>
  </xdr:twoCellAnchor>
  <xdr:twoCellAnchor>
    <xdr:from>
      <xdr:col>7</xdr:col>
      <xdr:colOff>0</xdr:colOff>
      <xdr:row>29</xdr:row>
      <xdr:rowOff>0</xdr:rowOff>
    </xdr:from>
    <xdr:to>
      <xdr:col>7</xdr:col>
      <xdr:colOff>319129</xdr:colOff>
      <xdr:row>29</xdr:row>
      <xdr:rowOff>360405</xdr:rowOff>
    </xdr:to>
    <xdr:pic>
      <xdr:nvPicPr>
        <xdr:cNvPr id="8" name="図 7">
          <a:extLst>
            <a:ext uri="{FF2B5EF4-FFF2-40B4-BE49-F238E27FC236}">
              <a16:creationId xmlns:a16="http://schemas.microsoft.com/office/drawing/2014/main" id="{76E73B55-F9BF-4A04-898F-2509E85A4BF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85667" y="11700933"/>
          <a:ext cx="319129" cy="360405"/>
        </a:xfrm>
        <a:prstGeom prst="rect">
          <a:avLst/>
        </a:prstGeom>
      </xdr:spPr>
    </xdr:pic>
    <xdr:clientData/>
  </xdr:twoCellAnchor>
  <xdr:twoCellAnchor>
    <xdr:from>
      <xdr:col>7</xdr:col>
      <xdr:colOff>0</xdr:colOff>
      <xdr:row>30</xdr:row>
      <xdr:rowOff>0</xdr:rowOff>
    </xdr:from>
    <xdr:to>
      <xdr:col>7</xdr:col>
      <xdr:colOff>319129</xdr:colOff>
      <xdr:row>30</xdr:row>
      <xdr:rowOff>360405</xdr:rowOff>
    </xdr:to>
    <xdr:pic>
      <xdr:nvPicPr>
        <xdr:cNvPr id="9" name="図 8">
          <a:extLst>
            <a:ext uri="{FF2B5EF4-FFF2-40B4-BE49-F238E27FC236}">
              <a16:creationId xmlns:a16="http://schemas.microsoft.com/office/drawing/2014/main" id="{ABA0567F-D109-4284-AF0C-24E047E0FA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85667" y="12090400"/>
          <a:ext cx="319129" cy="360405"/>
        </a:xfrm>
        <a:prstGeom prst="rect">
          <a:avLst/>
        </a:prstGeom>
      </xdr:spPr>
    </xdr:pic>
    <xdr:clientData/>
  </xdr:twoCellAnchor>
  <xdr:twoCellAnchor>
    <xdr:from>
      <xdr:col>7</xdr:col>
      <xdr:colOff>0</xdr:colOff>
      <xdr:row>31</xdr:row>
      <xdr:rowOff>0</xdr:rowOff>
    </xdr:from>
    <xdr:to>
      <xdr:col>7</xdr:col>
      <xdr:colOff>319129</xdr:colOff>
      <xdr:row>31</xdr:row>
      <xdr:rowOff>360405</xdr:rowOff>
    </xdr:to>
    <xdr:pic>
      <xdr:nvPicPr>
        <xdr:cNvPr id="10" name="図 9">
          <a:extLst>
            <a:ext uri="{FF2B5EF4-FFF2-40B4-BE49-F238E27FC236}">
              <a16:creationId xmlns:a16="http://schemas.microsoft.com/office/drawing/2014/main" id="{C1DCBF6F-FA29-4F87-A2DF-B81865DDA0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85667" y="12479867"/>
          <a:ext cx="319129" cy="360405"/>
        </a:xfrm>
        <a:prstGeom prst="rect">
          <a:avLst/>
        </a:prstGeom>
      </xdr:spPr>
    </xdr:pic>
    <xdr:clientData/>
  </xdr:twoCellAnchor>
  <xdr:twoCellAnchor>
    <xdr:from>
      <xdr:col>7</xdr:col>
      <xdr:colOff>0</xdr:colOff>
      <xdr:row>32</xdr:row>
      <xdr:rowOff>0</xdr:rowOff>
    </xdr:from>
    <xdr:to>
      <xdr:col>7</xdr:col>
      <xdr:colOff>319129</xdr:colOff>
      <xdr:row>32</xdr:row>
      <xdr:rowOff>360405</xdr:rowOff>
    </xdr:to>
    <xdr:pic>
      <xdr:nvPicPr>
        <xdr:cNvPr id="11" name="図 10">
          <a:extLst>
            <a:ext uri="{FF2B5EF4-FFF2-40B4-BE49-F238E27FC236}">
              <a16:creationId xmlns:a16="http://schemas.microsoft.com/office/drawing/2014/main" id="{4981726C-C8A4-4DE6-A5A7-E87B7C09D6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85667" y="12869333"/>
          <a:ext cx="319129" cy="360405"/>
        </a:xfrm>
        <a:prstGeom prst="rect">
          <a:avLst/>
        </a:prstGeom>
      </xdr:spPr>
    </xdr:pic>
    <xdr:clientData/>
  </xdr:twoCellAnchor>
  <xdr:twoCellAnchor>
    <xdr:from>
      <xdr:col>7</xdr:col>
      <xdr:colOff>0</xdr:colOff>
      <xdr:row>33</xdr:row>
      <xdr:rowOff>0</xdr:rowOff>
    </xdr:from>
    <xdr:to>
      <xdr:col>7</xdr:col>
      <xdr:colOff>319129</xdr:colOff>
      <xdr:row>33</xdr:row>
      <xdr:rowOff>360405</xdr:rowOff>
    </xdr:to>
    <xdr:pic>
      <xdr:nvPicPr>
        <xdr:cNvPr id="12" name="図 11">
          <a:extLst>
            <a:ext uri="{FF2B5EF4-FFF2-40B4-BE49-F238E27FC236}">
              <a16:creationId xmlns:a16="http://schemas.microsoft.com/office/drawing/2014/main" id="{739B5D71-C0BE-4859-9F79-C4F13145F3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85667" y="13258800"/>
          <a:ext cx="319129" cy="360405"/>
        </a:xfrm>
        <a:prstGeom prst="rect">
          <a:avLst/>
        </a:prstGeom>
      </xdr:spPr>
    </xdr:pic>
    <xdr:clientData/>
  </xdr:twoCellAnchor>
  <xdr:twoCellAnchor>
    <xdr:from>
      <xdr:col>7</xdr:col>
      <xdr:colOff>0</xdr:colOff>
      <xdr:row>34</xdr:row>
      <xdr:rowOff>0</xdr:rowOff>
    </xdr:from>
    <xdr:to>
      <xdr:col>7</xdr:col>
      <xdr:colOff>319129</xdr:colOff>
      <xdr:row>34</xdr:row>
      <xdr:rowOff>360405</xdr:rowOff>
    </xdr:to>
    <xdr:pic>
      <xdr:nvPicPr>
        <xdr:cNvPr id="13" name="図 12">
          <a:extLst>
            <a:ext uri="{FF2B5EF4-FFF2-40B4-BE49-F238E27FC236}">
              <a16:creationId xmlns:a16="http://schemas.microsoft.com/office/drawing/2014/main" id="{C8F2998A-DE49-49A6-8D86-8253EAB4B8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85667" y="13648267"/>
          <a:ext cx="319129" cy="360405"/>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826AA-25FD-4EC1-BC5E-3649E7BAD55E}">
  <dimension ref="A1:L63"/>
  <sheetViews>
    <sheetView tabSelected="1" zoomScale="75" zoomScaleNormal="75" workbookViewId="0">
      <selection activeCell="B2" sqref="B2"/>
    </sheetView>
  </sheetViews>
  <sheetFormatPr defaultColWidth="8.08203125" defaultRowHeight="14" x14ac:dyDescent="0.55000000000000004"/>
  <cols>
    <col min="1" max="1" width="4" style="1" customWidth="1"/>
    <col min="2" max="2" width="15.83203125" style="1" customWidth="1"/>
    <col min="3" max="3" width="4.6640625" style="3" customWidth="1"/>
    <col min="4" max="4" width="14.6640625" style="4" customWidth="1"/>
    <col min="5" max="5" width="38.83203125" style="5" customWidth="1"/>
    <col min="6" max="6" width="6.33203125" style="6" customWidth="1"/>
    <col min="7" max="7" width="21.6640625" style="7" customWidth="1"/>
    <col min="8" max="8" width="6" style="1" customWidth="1"/>
    <col min="9" max="9" width="15.08203125" style="6" customWidth="1"/>
    <col min="10" max="10" width="15.4140625" style="5" customWidth="1"/>
    <col min="11" max="11" width="15.5" style="5" customWidth="1"/>
    <col min="12" max="12" width="18.1640625" style="3" customWidth="1"/>
    <col min="13" max="13" width="23.83203125" style="1" customWidth="1"/>
    <col min="14" max="14" width="17.1640625" style="1" customWidth="1"/>
    <col min="15" max="16384" width="8.08203125" style="1"/>
  </cols>
  <sheetData>
    <row r="1" spans="1:12" ht="30.9" customHeight="1" x14ac:dyDescent="0.55000000000000004">
      <c r="B1" s="2" t="s">
        <v>127</v>
      </c>
      <c r="J1" s="9" t="s">
        <v>0</v>
      </c>
      <c r="K1" s="1" t="s">
        <v>1</v>
      </c>
    </row>
    <row r="2" spans="1:12" ht="30.9" customHeight="1" thickBot="1" x14ac:dyDescent="0.6">
      <c r="B2" s="8" t="s">
        <v>118</v>
      </c>
      <c r="J2" s="9" t="s">
        <v>2</v>
      </c>
      <c r="K2" s="1" t="s">
        <v>3</v>
      </c>
    </row>
    <row r="3" spans="1:12" s="19" customFormat="1" ht="30.9" customHeight="1" thickBot="1" x14ac:dyDescent="0.6">
      <c r="A3" s="10"/>
      <c r="B3" s="11" t="s">
        <v>4</v>
      </c>
      <c r="C3" s="12"/>
      <c r="D3" s="77" t="s">
        <v>122</v>
      </c>
      <c r="E3" s="13" t="s">
        <v>5</v>
      </c>
      <c r="F3" s="14" t="s">
        <v>6</v>
      </c>
      <c r="G3" s="15" t="s">
        <v>7</v>
      </c>
      <c r="H3" s="16" t="s">
        <v>8</v>
      </c>
      <c r="I3" s="16" t="s">
        <v>9</v>
      </c>
      <c r="J3" s="17" t="s">
        <v>10</v>
      </c>
      <c r="K3" s="17" t="s">
        <v>11</v>
      </c>
      <c r="L3" s="18" t="s">
        <v>12</v>
      </c>
    </row>
    <row r="4" spans="1:12" ht="30.9" customHeight="1" x14ac:dyDescent="0.55000000000000004">
      <c r="B4" s="25">
        <v>46117</v>
      </c>
      <c r="C4" s="26"/>
      <c r="D4" s="27"/>
      <c r="E4" s="28" t="s">
        <v>15</v>
      </c>
      <c r="F4" s="29" t="s">
        <v>16</v>
      </c>
      <c r="G4" s="30" t="s">
        <v>17</v>
      </c>
      <c r="H4" s="31"/>
      <c r="I4" s="32" t="s">
        <v>18</v>
      </c>
      <c r="J4" s="23">
        <f>IF(I4="花のやま",K4-15,K4-16)</f>
        <v>46087</v>
      </c>
      <c r="K4" s="23">
        <f>IF(I4="花のやま",B4-1,B4-14)</f>
        <v>46103</v>
      </c>
      <c r="L4" s="33" t="s">
        <v>0</v>
      </c>
    </row>
    <row r="5" spans="1:12" ht="30.9" customHeight="1" x14ac:dyDescent="0.55000000000000004">
      <c r="B5" s="25">
        <v>46124</v>
      </c>
      <c r="C5" s="26"/>
      <c r="D5" s="27"/>
      <c r="E5" s="28" t="s">
        <v>19</v>
      </c>
      <c r="F5" s="29" t="s">
        <v>20</v>
      </c>
      <c r="G5" s="30" t="s">
        <v>21</v>
      </c>
      <c r="H5" s="31"/>
      <c r="I5" s="32" t="s">
        <v>22</v>
      </c>
      <c r="J5" s="23">
        <f>IF(I5="花のやま",K5-15,K5-16)</f>
        <v>46108</v>
      </c>
      <c r="K5" s="23">
        <f>IF(I5="花のやま",B5-1,B5-14)</f>
        <v>46123</v>
      </c>
      <c r="L5" s="33" t="s">
        <v>23</v>
      </c>
    </row>
    <row r="6" spans="1:12" ht="30.9" customHeight="1" x14ac:dyDescent="0.55000000000000004">
      <c r="B6" s="25">
        <v>46131</v>
      </c>
      <c r="C6" s="26"/>
      <c r="D6" s="27"/>
      <c r="E6" s="28" t="s">
        <v>24</v>
      </c>
      <c r="F6" s="29" t="s">
        <v>25</v>
      </c>
      <c r="G6" s="30"/>
      <c r="H6" s="31"/>
      <c r="I6" s="32" t="s">
        <v>26</v>
      </c>
      <c r="J6" s="23"/>
      <c r="K6" s="23"/>
      <c r="L6" s="33"/>
    </row>
    <row r="7" spans="1:12" ht="30.9" customHeight="1" x14ac:dyDescent="0.55000000000000004">
      <c r="B7" s="38">
        <v>46137</v>
      </c>
      <c r="C7" s="26"/>
      <c r="D7" s="27"/>
      <c r="E7" s="28" t="s">
        <v>83</v>
      </c>
      <c r="F7" s="39"/>
      <c r="G7" s="30"/>
      <c r="H7" s="31"/>
      <c r="I7" s="32"/>
      <c r="J7" s="23"/>
      <c r="K7" s="23"/>
      <c r="L7" s="33"/>
    </row>
    <row r="8" spans="1:12" ht="30.9" customHeight="1" x14ac:dyDescent="0.55000000000000004">
      <c r="B8" s="25">
        <v>46138</v>
      </c>
      <c r="C8" s="26"/>
      <c r="D8" s="27"/>
      <c r="E8" s="28" t="s">
        <v>27</v>
      </c>
      <c r="F8" s="29" t="s">
        <v>25</v>
      </c>
      <c r="G8" s="30" t="s">
        <v>28</v>
      </c>
      <c r="H8" s="31"/>
      <c r="I8" s="32" t="s">
        <v>26</v>
      </c>
      <c r="J8" s="23">
        <f t="shared" ref="J8:J14" si="0">IF(I8="花のやま",K8-15,K8-16)</f>
        <v>46108</v>
      </c>
      <c r="K8" s="23">
        <f t="shared" ref="K8:K14" si="1">IF(I8="花のやま",B8-1,B8-14)</f>
        <v>46124</v>
      </c>
      <c r="L8" s="33" t="s">
        <v>2</v>
      </c>
    </row>
    <row r="9" spans="1:12" ht="30.9" customHeight="1" x14ac:dyDescent="0.55000000000000004">
      <c r="B9" s="40">
        <v>46141</v>
      </c>
      <c r="C9" s="26"/>
      <c r="D9" s="27"/>
      <c r="E9" s="28" t="s">
        <v>113</v>
      </c>
      <c r="F9" s="29" t="s">
        <v>30</v>
      </c>
      <c r="G9" s="30"/>
      <c r="H9" s="31"/>
      <c r="I9" s="32" t="s">
        <v>14</v>
      </c>
      <c r="J9" s="23">
        <f t="shared" si="0"/>
        <v>46111</v>
      </c>
      <c r="K9" s="23">
        <f t="shared" si="1"/>
        <v>46127</v>
      </c>
      <c r="L9" s="33" t="s">
        <v>23</v>
      </c>
    </row>
    <row r="10" spans="1:12" ht="30.9" customHeight="1" x14ac:dyDescent="0.55000000000000004">
      <c r="B10" s="25">
        <v>46145</v>
      </c>
      <c r="C10" s="26"/>
      <c r="D10" s="27"/>
      <c r="E10" s="28" t="s">
        <v>31</v>
      </c>
      <c r="F10" s="29" t="s">
        <v>16</v>
      </c>
      <c r="G10" s="30" t="s">
        <v>32</v>
      </c>
      <c r="H10" s="31"/>
      <c r="I10" s="32" t="s">
        <v>18</v>
      </c>
      <c r="J10" s="23">
        <f t="shared" si="0"/>
        <v>46115</v>
      </c>
      <c r="K10" s="23">
        <f t="shared" si="1"/>
        <v>46131</v>
      </c>
      <c r="L10" s="33" t="s">
        <v>0</v>
      </c>
    </row>
    <row r="11" spans="1:12" ht="30.9" customHeight="1" x14ac:dyDescent="0.55000000000000004">
      <c r="B11" s="40">
        <v>46146</v>
      </c>
      <c r="C11" s="26"/>
      <c r="D11" s="27"/>
      <c r="E11" s="28" t="s">
        <v>33</v>
      </c>
      <c r="F11" s="29" t="s">
        <v>20</v>
      </c>
      <c r="G11" s="30" t="s">
        <v>21</v>
      </c>
      <c r="H11" s="31"/>
      <c r="I11" s="32" t="s">
        <v>22</v>
      </c>
      <c r="J11" s="23">
        <f t="shared" si="0"/>
        <v>46130</v>
      </c>
      <c r="K11" s="23">
        <f t="shared" si="1"/>
        <v>46145</v>
      </c>
      <c r="L11" s="33" t="s">
        <v>23</v>
      </c>
    </row>
    <row r="12" spans="1:12" ht="30.9" customHeight="1" x14ac:dyDescent="0.55000000000000004">
      <c r="B12" s="40">
        <v>46146</v>
      </c>
      <c r="C12" s="26"/>
      <c r="D12" s="27"/>
      <c r="E12" s="28" t="s">
        <v>114</v>
      </c>
      <c r="F12" s="39" t="s">
        <v>34</v>
      </c>
      <c r="G12" s="30" t="s">
        <v>35</v>
      </c>
      <c r="H12" s="31"/>
      <c r="I12" s="32" t="s">
        <v>14</v>
      </c>
      <c r="J12" s="23">
        <f t="shared" si="0"/>
        <v>46116</v>
      </c>
      <c r="K12" s="23">
        <f t="shared" si="1"/>
        <v>46132</v>
      </c>
      <c r="L12" s="33" t="s">
        <v>23</v>
      </c>
    </row>
    <row r="13" spans="1:12" ht="30.9" customHeight="1" x14ac:dyDescent="0.55000000000000004">
      <c r="B13" s="40">
        <v>46147</v>
      </c>
      <c r="C13" s="26"/>
      <c r="D13" s="27"/>
      <c r="E13" s="28" t="s">
        <v>36</v>
      </c>
      <c r="F13" s="39" t="s">
        <v>37</v>
      </c>
      <c r="G13" s="30" t="s">
        <v>38</v>
      </c>
      <c r="H13" s="31"/>
      <c r="I13" s="32" t="s">
        <v>14</v>
      </c>
      <c r="J13" s="23">
        <f t="shared" si="0"/>
        <v>46117</v>
      </c>
      <c r="K13" s="23">
        <f t="shared" si="1"/>
        <v>46133</v>
      </c>
      <c r="L13" s="33" t="s">
        <v>23</v>
      </c>
    </row>
    <row r="14" spans="1:12" ht="30.9" customHeight="1" x14ac:dyDescent="0.55000000000000004">
      <c r="B14" s="40">
        <v>46148</v>
      </c>
      <c r="C14" s="26"/>
      <c r="D14" s="27"/>
      <c r="E14" s="28" t="s">
        <v>115</v>
      </c>
      <c r="F14" s="39" t="s">
        <v>30</v>
      </c>
      <c r="G14" s="30" t="s">
        <v>35</v>
      </c>
      <c r="H14" s="31"/>
      <c r="I14" s="32" t="s">
        <v>14</v>
      </c>
      <c r="J14" s="23">
        <f t="shared" si="0"/>
        <v>46118</v>
      </c>
      <c r="K14" s="23">
        <f t="shared" si="1"/>
        <v>46134</v>
      </c>
      <c r="L14" s="33" t="s">
        <v>23</v>
      </c>
    </row>
    <row r="15" spans="1:12" ht="31" customHeight="1" x14ac:dyDescent="0.55000000000000004">
      <c r="B15" s="25">
        <v>46152</v>
      </c>
      <c r="C15" s="26"/>
      <c r="D15" s="27"/>
      <c r="E15" s="28" t="s">
        <v>39</v>
      </c>
      <c r="F15" s="41" t="s">
        <v>40</v>
      </c>
      <c r="G15" s="30" t="s">
        <v>41</v>
      </c>
      <c r="H15" s="31"/>
      <c r="I15" s="32" t="s">
        <v>14</v>
      </c>
      <c r="J15" s="98" t="s">
        <v>42</v>
      </c>
      <c r="K15" s="99"/>
      <c r="L15" s="100"/>
    </row>
    <row r="16" spans="1:12" ht="30.9" customHeight="1" x14ac:dyDescent="0.55000000000000004">
      <c r="B16" s="25">
        <v>46159</v>
      </c>
      <c r="C16" s="26"/>
      <c r="D16" s="27"/>
      <c r="E16" s="28" t="s">
        <v>43</v>
      </c>
      <c r="F16" s="42" t="s">
        <v>25</v>
      </c>
      <c r="G16" s="30" t="s">
        <v>28</v>
      </c>
      <c r="H16" s="31"/>
      <c r="I16" s="32" t="s">
        <v>26</v>
      </c>
      <c r="J16" s="23">
        <f>IF(I16="花のやま",K16-15,K16-16)</f>
        <v>46129</v>
      </c>
      <c r="K16" s="23">
        <f>IF(I16="花のやま",B16-1,B16-14)</f>
        <v>46145</v>
      </c>
      <c r="L16" s="33" t="s">
        <v>2</v>
      </c>
    </row>
    <row r="17" spans="2:12" ht="30.9" customHeight="1" x14ac:dyDescent="0.55000000000000004">
      <c r="B17" s="25">
        <v>46166</v>
      </c>
      <c r="C17" s="26"/>
      <c r="D17" s="27"/>
      <c r="E17" s="28" t="s">
        <v>44</v>
      </c>
      <c r="F17" s="42" t="s">
        <v>20</v>
      </c>
      <c r="G17" s="30" t="s">
        <v>21</v>
      </c>
      <c r="H17" s="31"/>
      <c r="I17" s="32" t="s">
        <v>22</v>
      </c>
      <c r="J17" s="23">
        <f>IF(I17="花のやま",K17-15,K17-16)</f>
        <v>46150</v>
      </c>
      <c r="K17" s="23">
        <f>IF(I17="花のやま",B17-1,B17-14)</f>
        <v>46165</v>
      </c>
      <c r="L17" s="33" t="s">
        <v>23</v>
      </c>
    </row>
    <row r="18" spans="2:12" ht="30.9" customHeight="1" x14ac:dyDescent="0.55000000000000004">
      <c r="B18" s="25">
        <v>46173</v>
      </c>
      <c r="C18" s="26"/>
      <c r="D18" s="27"/>
      <c r="E18" s="44" t="s">
        <v>45</v>
      </c>
      <c r="F18" s="42" t="s">
        <v>46</v>
      </c>
      <c r="G18" s="43" t="s">
        <v>47</v>
      </c>
      <c r="H18" s="31"/>
      <c r="I18" s="32" t="s">
        <v>14</v>
      </c>
      <c r="J18" s="98" t="s">
        <v>42</v>
      </c>
      <c r="K18" s="99"/>
      <c r="L18" s="100"/>
    </row>
    <row r="19" spans="2:12" ht="30.9" customHeight="1" x14ac:dyDescent="0.55000000000000004">
      <c r="B19" s="25">
        <v>46180</v>
      </c>
      <c r="C19" s="26"/>
      <c r="D19" s="27"/>
      <c r="E19" s="28" t="s">
        <v>48</v>
      </c>
      <c r="F19" s="41" t="s">
        <v>40</v>
      </c>
      <c r="G19" s="30" t="s">
        <v>49</v>
      </c>
      <c r="H19" s="31"/>
      <c r="I19" s="32" t="s">
        <v>14</v>
      </c>
      <c r="J19" s="98" t="s">
        <v>50</v>
      </c>
      <c r="K19" s="99"/>
      <c r="L19" s="100"/>
    </row>
    <row r="20" spans="2:12" ht="30.9" customHeight="1" x14ac:dyDescent="0.55000000000000004">
      <c r="B20" s="25">
        <v>46180</v>
      </c>
      <c r="C20" s="26"/>
      <c r="D20" s="27"/>
      <c r="E20" s="28" t="s">
        <v>51</v>
      </c>
      <c r="F20" s="42" t="s">
        <v>16</v>
      </c>
      <c r="G20" s="30" t="s">
        <v>32</v>
      </c>
      <c r="H20" s="31"/>
      <c r="I20" s="32" t="s">
        <v>18</v>
      </c>
      <c r="J20" s="23">
        <f>IF(I20="花のやま",K20-15,K20-16)</f>
        <v>46150</v>
      </c>
      <c r="K20" s="23">
        <f>IF(I20="花のやま",B20-1,B20-14)</f>
        <v>46166</v>
      </c>
      <c r="L20" s="33" t="s">
        <v>0</v>
      </c>
    </row>
    <row r="21" spans="2:12" ht="30.9" customHeight="1" x14ac:dyDescent="0.55000000000000004">
      <c r="B21" s="25">
        <v>46187</v>
      </c>
      <c r="C21" s="26"/>
      <c r="D21" s="27" t="s">
        <v>52</v>
      </c>
      <c r="E21" s="28" t="s">
        <v>116</v>
      </c>
      <c r="F21" s="39" t="s">
        <v>34</v>
      </c>
      <c r="G21" s="30" t="s">
        <v>35</v>
      </c>
      <c r="H21" s="31"/>
      <c r="I21" s="32" t="s">
        <v>14</v>
      </c>
      <c r="J21" s="23">
        <f>IF(I21="花のやま",K21-15,K21-16)</f>
        <v>46157</v>
      </c>
      <c r="K21" s="23">
        <f>IF(I21="花のやま",B21-1,B21-14)</f>
        <v>46173</v>
      </c>
      <c r="L21" s="33" t="s">
        <v>23</v>
      </c>
    </row>
    <row r="22" spans="2:12" ht="30.9" customHeight="1" x14ac:dyDescent="0.55000000000000004">
      <c r="B22" s="25">
        <v>46194</v>
      </c>
      <c r="C22" s="26"/>
      <c r="D22" s="78">
        <v>46193</v>
      </c>
      <c r="E22" s="73" t="s">
        <v>53</v>
      </c>
      <c r="F22" s="42" t="s">
        <v>25</v>
      </c>
      <c r="G22" s="30" t="s">
        <v>54</v>
      </c>
      <c r="H22" s="31"/>
      <c r="I22" s="32" t="s">
        <v>26</v>
      </c>
      <c r="J22" s="23">
        <f>IF(I22="花のやま",K22-15,K22-16)</f>
        <v>46164</v>
      </c>
      <c r="K22" s="23">
        <f>IF(I22="花のやま",B22-1,B22-14)</f>
        <v>46180</v>
      </c>
      <c r="L22" s="33" t="s">
        <v>2</v>
      </c>
    </row>
    <row r="23" spans="2:12" ht="30.9" customHeight="1" x14ac:dyDescent="0.55000000000000004">
      <c r="B23" s="45">
        <v>46194</v>
      </c>
      <c r="C23" s="46"/>
      <c r="D23" s="47"/>
      <c r="E23" s="28" t="s">
        <v>55</v>
      </c>
      <c r="F23" s="41" t="s">
        <v>40</v>
      </c>
      <c r="G23" s="30" t="s">
        <v>29</v>
      </c>
      <c r="H23" s="31"/>
      <c r="I23" s="32" t="s">
        <v>14</v>
      </c>
      <c r="J23" s="98" t="s">
        <v>56</v>
      </c>
      <c r="K23" s="99"/>
      <c r="L23" s="100"/>
    </row>
    <row r="24" spans="2:12" ht="30.9" customHeight="1" x14ac:dyDescent="0.55000000000000004">
      <c r="B24" s="48" t="s">
        <v>126</v>
      </c>
      <c r="C24" s="71"/>
      <c r="D24" s="27"/>
      <c r="E24" s="28" t="s">
        <v>57</v>
      </c>
      <c r="F24" s="42" t="s">
        <v>20</v>
      </c>
      <c r="G24" s="30" t="s">
        <v>58</v>
      </c>
      <c r="H24" s="31"/>
      <c r="I24" s="32" t="s">
        <v>22</v>
      </c>
      <c r="J24" s="23"/>
      <c r="K24" s="23"/>
      <c r="L24" s="33"/>
    </row>
    <row r="25" spans="2:12" ht="30.9" customHeight="1" x14ac:dyDescent="0.55000000000000004">
      <c r="B25" s="25">
        <v>46215</v>
      </c>
      <c r="C25" s="26"/>
      <c r="D25" s="27"/>
      <c r="E25" s="28" t="s">
        <v>59</v>
      </c>
      <c r="F25" s="41" t="s">
        <v>40</v>
      </c>
      <c r="G25" s="30" t="s">
        <v>29</v>
      </c>
      <c r="H25" s="31"/>
      <c r="I25" s="32" t="s">
        <v>14</v>
      </c>
      <c r="J25" s="98" t="s">
        <v>56</v>
      </c>
      <c r="K25" s="99"/>
      <c r="L25" s="100"/>
    </row>
    <row r="26" spans="2:12" ht="30.9" customHeight="1" x14ac:dyDescent="0.55000000000000004">
      <c r="B26" s="25">
        <v>46222</v>
      </c>
      <c r="C26" s="26" t="s">
        <v>13</v>
      </c>
      <c r="D26" s="49">
        <v>46223</v>
      </c>
      <c r="E26" s="28" t="s">
        <v>60</v>
      </c>
      <c r="F26" s="50" t="s">
        <v>61</v>
      </c>
      <c r="G26" s="30" t="s">
        <v>62</v>
      </c>
      <c r="H26" s="31"/>
      <c r="I26" s="32" t="s">
        <v>14</v>
      </c>
      <c r="J26" s="23">
        <f>IF(I26="花のやま",K26-15,K26-16)</f>
        <v>46192</v>
      </c>
      <c r="K26" s="23">
        <f>IF(I26="花のやま",B26-1,B26-14)</f>
        <v>46208</v>
      </c>
      <c r="L26" s="33" t="s">
        <v>23</v>
      </c>
    </row>
    <row r="27" spans="2:12" ht="30.9" customHeight="1" x14ac:dyDescent="0.55000000000000004">
      <c r="B27" s="38">
        <v>46221</v>
      </c>
      <c r="C27" s="26" t="s">
        <v>13</v>
      </c>
      <c r="D27" s="49">
        <v>46223</v>
      </c>
      <c r="E27" s="28" t="s">
        <v>63</v>
      </c>
      <c r="F27" s="41" t="s">
        <v>40</v>
      </c>
      <c r="G27" s="30" t="s">
        <v>29</v>
      </c>
      <c r="H27" s="31"/>
      <c r="I27" s="32" t="s">
        <v>64</v>
      </c>
      <c r="J27" s="98" t="s">
        <v>56</v>
      </c>
      <c r="K27" s="99"/>
      <c r="L27" s="100"/>
    </row>
    <row r="28" spans="2:12" ht="30.9" customHeight="1" x14ac:dyDescent="0.55000000000000004">
      <c r="B28" s="38">
        <v>46228</v>
      </c>
      <c r="C28" s="26"/>
      <c r="D28" s="27">
        <v>46229</v>
      </c>
      <c r="E28" s="74" t="s">
        <v>65</v>
      </c>
      <c r="F28" s="42" t="s">
        <v>66</v>
      </c>
      <c r="G28" s="30" t="s">
        <v>67</v>
      </c>
      <c r="H28" s="31"/>
      <c r="I28" s="32" t="s">
        <v>68</v>
      </c>
      <c r="J28" s="98" t="s">
        <v>69</v>
      </c>
      <c r="K28" s="99"/>
      <c r="L28" s="100"/>
    </row>
    <row r="29" spans="2:12" ht="31" customHeight="1" x14ac:dyDescent="0.55000000000000004">
      <c r="B29" s="38">
        <v>46242</v>
      </c>
      <c r="C29" s="26" t="s">
        <v>13</v>
      </c>
      <c r="D29" s="27">
        <v>46243</v>
      </c>
      <c r="E29" s="28" t="s">
        <v>70</v>
      </c>
      <c r="F29" s="41" t="s">
        <v>40</v>
      </c>
      <c r="G29" s="30" t="s">
        <v>29</v>
      </c>
      <c r="H29" s="31"/>
      <c r="I29" s="32" t="s">
        <v>14</v>
      </c>
      <c r="J29" s="98" t="s">
        <v>56</v>
      </c>
      <c r="K29" s="99"/>
      <c r="L29" s="100"/>
    </row>
    <row r="30" spans="2:12" ht="30.9" customHeight="1" x14ac:dyDescent="0.55000000000000004">
      <c r="B30" s="25">
        <v>46257</v>
      </c>
      <c r="C30" s="26"/>
      <c r="D30" s="27"/>
      <c r="E30" s="28" t="s">
        <v>71</v>
      </c>
      <c r="F30" s="41" t="s">
        <v>40</v>
      </c>
      <c r="G30" s="30" t="s">
        <v>29</v>
      </c>
      <c r="H30" s="31"/>
      <c r="I30" s="32" t="s">
        <v>72</v>
      </c>
      <c r="J30" s="98" t="s">
        <v>56</v>
      </c>
      <c r="K30" s="99"/>
      <c r="L30" s="100"/>
    </row>
    <row r="31" spans="2:12" ht="30.9" customHeight="1" x14ac:dyDescent="0.55000000000000004">
      <c r="B31" s="25">
        <v>46271</v>
      </c>
      <c r="C31" s="26"/>
      <c r="D31" s="78">
        <v>46270</v>
      </c>
      <c r="E31" s="28" t="s">
        <v>73</v>
      </c>
      <c r="F31" s="42" t="s">
        <v>16</v>
      </c>
      <c r="G31" s="30" t="s">
        <v>32</v>
      </c>
      <c r="H31" s="31"/>
      <c r="I31" s="32" t="s">
        <v>18</v>
      </c>
      <c r="J31" s="23">
        <f t="shared" ref="J31:J37" si="2">IF(I31="花のやま",K31-15,K31-16)</f>
        <v>46241</v>
      </c>
      <c r="K31" s="23">
        <f t="shared" ref="K31:K37" si="3">IF(I31="花のやま",B31-1,B31-14)</f>
        <v>46257</v>
      </c>
      <c r="L31" s="33" t="s">
        <v>0</v>
      </c>
    </row>
    <row r="32" spans="2:12" ht="30.9" customHeight="1" x14ac:dyDescent="0.55000000000000004">
      <c r="B32" s="25">
        <v>46271</v>
      </c>
      <c r="C32" s="26"/>
      <c r="D32" s="27"/>
      <c r="E32" s="75" t="s">
        <v>74</v>
      </c>
      <c r="F32" s="53" t="s">
        <v>20</v>
      </c>
      <c r="G32" s="34" t="s">
        <v>21</v>
      </c>
      <c r="H32" s="35"/>
      <c r="I32" s="36" t="s">
        <v>22</v>
      </c>
      <c r="J32" s="23">
        <f t="shared" si="2"/>
        <v>46255</v>
      </c>
      <c r="K32" s="23">
        <f t="shared" si="3"/>
        <v>46270</v>
      </c>
      <c r="L32" s="37" t="s">
        <v>23</v>
      </c>
    </row>
    <row r="33" spans="2:12" ht="30.9" customHeight="1" x14ac:dyDescent="0.55000000000000004">
      <c r="B33" s="38">
        <v>46277</v>
      </c>
      <c r="C33" s="26" t="s">
        <v>13</v>
      </c>
      <c r="D33" s="27">
        <v>46278</v>
      </c>
      <c r="E33" s="28" t="s">
        <v>75</v>
      </c>
      <c r="F33" s="41" t="s">
        <v>40</v>
      </c>
      <c r="G33" s="30" t="s">
        <v>76</v>
      </c>
      <c r="H33" s="31"/>
      <c r="I33" s="32" t="s">
        <v>14</v>
      </c>
      <c r="J33" s="23">
        <f t="shared" si="2"/>
        <v>46247</v>
      </c>
      <c r="K33" s="23">
        <f t="shared" si="3"/>
        <v>46263</v>
      </c>
      <c r="L33" s="33" t="s">
        <v>23</v>
      </c>
    </row>
    <row r="34" spans="2:12" ht="30.9" customHeight="1" x14ac:dyDescent="0.55000000000000004">
      <c r="B34" s="40">
        <v>46288</v>
      </c>
      <c r="C34" s="26"/>
      <c r="D34" s="27" t="s">
        <v>52</v>
      </c>
      <c r="E34" s="28" t="s">
        <v>77</v>
      </c>
      <c r="F34" s="29" t="s">
        <v>30</v>
      </c>
      <c r="G34" s="30" t="s">
        <v>35</v>
      </c>
      <c r="H34" s="31"/>
      <c r="I34" s="32" t="s">
        <v>14</v>
      </c>
      <c r="J34" s="23">
        <f t="shared" si="2"/>
        <v>46258</v>
      </c>
      <c r="K34" s="23">
        <f t="shared" si="3"/>
        <v>46274</v>
      </c>
      <c r="L34" s="33" t="s">
        <v>23</v>
      </c>
    </row>
    <row r="35" spans="2:12" ht="31" customHeight="1" x14ac:dyDescent="0.55000000000000004">
      <c r="B35" s="25">
        <v>46292</v>
      </c>
      <c r="C35" s="26"/>
      <c r="D35" s="78">
        <v>46291</v>
      </c>
      <c r="E35" s="73" t="s">
        <v>78</v>
      </c>
      <c r="F35" s="42" t="s">
        <v>25</v>
      </c>
      <c r="G35" s="30" t="s">
        <v>79</v>
      </c>
      <c r="H35" s="31"/>
      <c r="I35" s="32" t="s">
        <v>26</v>
      </c>
      <c r="J35" s="23">
        <f t="shared" si="2"/>
        <v>46262</v>
      </c>
      <c r="K35" s="23">
        <f t="shared" si="3"/>
        <v>46278</v>
      </c>
      <c r="L35" s="33" t="s">
        <v>2</v>
      </c>
    </row>
    <row r="36" spans="2:12" ht="30.9" customHeight="1" x14ac:dyDescent="0.55000000000000004">
      <c r="B36" s="25">
        <v>46299</v>
      </c>
      <c r="C36" s="26"/>
      <c r="D36" s="78">
        <v>46298</v>
      </c>
      <c r="E36" s="28" t="s">
        <v>80</v>
      </c>
      <c r="F36" s="42" t="s">
        <v>16</v>
      </c>
      <c r="G36" s="30" t="s">
        <v>32</v>
      </c>
      <c r="H36" s="31"/>
      <c r="I36" s="32" t="s">
        <v>18</v>
      </c>
      <c r="J36" s="23">
        <f t="shared" si="2"/>
        <v>46269</v>
      </c>
      <c r="K36" s="23">
        <f t="shared" si="3"/>
        <v>46285</v>
      </c>
      <c r="L36" s="33" t="s">
        <v>0</v>
      </c>
    </row>
    <row r="37" spans="2:12" ht="30.9" customHeight="1" x14ac:dyDescent="0.55000000000000004">
      <c r="B37" s="25">
        <v>46306</v>
      </c>
      <c r="C37" s="26"/>
      <c r="D37" s="27"/>
      <c r="E37" s="28" t="s">
        <v>81</v>
      </c>
      <c r="F37" s="50" t="s">
        <v>61</v>
      </c>
      <c r="G37" s="30" t="s">
        <v>54</v>
      </c>
      <c r="H37" s="31"/>
      <c r="I37" s="32" t="s">
        <v>14</v>
      </c>
      <c r="J37" s="23">
        <f t="shared" si="2"/>
        <v>46276</v>
      </c>
      <c r="K37" s="23">
        <f t="shared" si="3"/>
        <v>46292</v>
      </c>
      <c r="L37" s="33" t="s">
        <v>23</v>
      </c>
    </row>
    <row r="38" spans="2:12" ht="30.9" customHeight="1" x14ac:dyDescent="0.55000000000000004">
      <c r="B38" s="25">
        <v>46313</v>
      </c>
      <c r="C38" s="26"/>
      <c r="D38" s="78">
        <v>46312</v>
      </c>
      <c r="E38" s="28" t="s">
        <v>82</v>
      </c>
      <c r="F38" s="42" t="s">
        <v>25</v>
      </c>
      <c r="G38" s="30" t="s">
        <v>28</v>
      </c>
      <c r="H38" s="31"/>
      <c r="I38" s="32" t="s">
        <v>26</v>
      </c>
      <c r="J38" s="23">
        <v>46108</v>
      </c>
      <c r="K38" s="23">
        <v>46123</v>
      </c>
      <c r="L38" s="33" t="s">
        <v>2</v>
      </c>
    </row>
    <row r="39" spans="2:12" ht="30.9" customHeight="1" x14ac:dyDescent="0.55000000000000004">
      <c r="B39" s="48" t="s">
        <v>83</v>
      </c>
      <c r="C39" s="26"/>
      <c r="D39" s="27"/>
      <c r="E39" s="28" t="s">
        <v>84</v>
      </c>
      <c r="F39" s="42" t="s">
        <v>46</v>
      </c>
      <c r="G39" s="30" t="s">
        <v>85</v>
      </c>
      <c r="H39" s="31"/>
      <c r="I39" s="32" t="s">
        <v>14</v>
      </c>
      <c r="J39" s="98" t="s">
        <v>50</v>
      </c>
      <c r="K39" s="99"/>
      <c r="L39" s="100"/>
    </row>
    <row r="40" spans="2:12" ht="30.9" customHeight="1" x14ac:dyDescent="0.55000000000000004">
      <c r="B40" s="25">
        <v>46334</v>
      </c>
      <c r="C40" s="26"/>
      <c r="D40" s="78">
        <v>46333</v>
      </c>
      <c r="E40" s="73" t="s">
        <v>86</v>
      </c>
      <c r="F40" s="42" t="s">
        <v>16</v>
      </c>
      <c r="G40" s="30" t="s">
        <v>54</v>
      </c>
      <c r="H40" s="31"/>
      <c r="I40" s="32" t="s">
        <v>18</v>
      </c>
      <c r="J40" s="23">
        <f>IF(I40="花のやま",K40-15,K40-16)</f>
        <v>46304</v>
      </c>
      <c r="K40" s="23">
        <f>IF(I40="花のやま",B40-1,B40-14)</f>
        <v>46320</v>
      </c>
      <c r="L40" s="33" t="s">
        <v>0</v>
      </c>
    </row>
    <row r="41" spans="2:12" ht="30.9" customHeight="1" x14ac:dyDescent="0.55000000000000004">
      <c r="B41" s="25">
        <v>46348</v>
      </c>
      <c r="C41" s="26"/>
      <c r="D41" s="78">
        <v>46347</v>
      </c>
      <c r="E41" s="73" t="s">
        <v>87</v>
      </c>
      <c r="F41" s="42" t="s">
        <v>25</v>
      </c>
      <c r="G41" s="30" t="s">
        <v>28</v>
      </c>
      <c r="H41" s="31"/>
      <c r="I41" s="32" t="s">
        <v>26</v>
      </c>
      <c r="J41" s="23">
        <f>IF(I41="花のやま",K41-15,K41-16)</f>
        <v>46318</v>
      </c>
      <c r="K41" s="23">
        <f>IF(I41="花のやま",B41-1,B41-14)</f>
        <v>46334</v>
      </c>
      <c r="L41" s="33" t="s">
        <v>2</v>
      </c>
    </row>
    <row r="42" spans="2:12" ht="30.9" customHeight="1" x14ac:dyDescent="0.55000000000000004">
      <c r="B42" s="25">
        <v>46354</v>
      </c>
      <c r="C42" s="26" t="s">
        <v>13</v>
      </c>
      <c r="D42" s="27">
        <v>46355</v>
      </c>
      <c r="E42" s="74" t="s">
        <v>90</v>
      </c>
      <c r="F42" s="42" t="s">
        <v>66</v>
      </c>
      <c r="G42" s="30" t="s">
        <v>67</v>
      </c>
      <c r="H42" s="31"/>
      <c r="I42" s="32" t="s">
        <v>68</v>
      </c>
      <c r="J42" s="98" t="s">
        <v>69</v>
      </c>
      <c r="K42" s="99"/>
      <c r="L42" s="100"/>
    </row>
    <row r="43" spans="2:12" ht="30.9" customHeight="1" x14ac:dyDescent="0.55000000000000004">
      <c r="B43" s="25">
        <v>46355</v>
      </c>
      <c r="C43" s="26"/>
      <c r="D43" s="27"/>
      <c r="E43" s="28" t="s">
        <v>88</v>
      </c>
      <c r="F43" s="41" t="s">
        <v>40</v>
      </c>
      <c r="G43" s="30" t="s">
        <v>35</v>
      </c>
      <c r="H43" s="31"/>
      <c r="I43" s="32" t="s">
        <v>14</v>
      </c>
      <c r="J43" s="23">
        <f>IF(I43="花のやま",K43-15,K43-16)</f>
        <v>46325</v>
      </c>
      <c r="K43" s="23">
        <f>IF(I43="花のやま",B43-1,B43-14)</f>
        <v>46341</v>
      </c>
      <c r="L43" s="33" t="s">
        <v>23</v>
      </c>
    </row>
    <row r="44" spans="2:12" ht="30.9" customHeight="1" x14ac:dyDescent="0.55000000000000004">
      <c r="B44" s="25">
        <v>46355</v>
      </c>
      <c r="C44" s="26"/>
      <c r="D44" s="27"/>
      <c r="E44" s="28" t="s">
        <v>89</v>
      </c>
      <c r="F44" s="42" t="s">
        <v>46</v>
      </c>
      <c r="G44" s="30" t="s">
        <v>67</v>
      </c>
      <c r="H44" s="31"/>
      <c r="I44" s="32" t="s">
        <v>14</v>
      </c>
      <c r="J44" s="23">
        <f>IF(I44="花のやま",K44-15,K44-16)</f>
        <v>46325</v>
      </c>
      <c r="K44" s="23">
        <f>IF(I44="花のやま",B44-1,B44-14)</f>
        <v>46341</v>
      </c>
      <c r="L44" s="33" t="s">
        <v>23</v>
      </c>
    </row>
    <row r="45" spans="2:12" ht="30.9" customHeight="1" x14ac:dyDescent="0.55000000000000004">
      <c r="B45" s="25">
        <v>46369</v>
      </c>
      <c r="C45" s="26"/>
      <c r="D45" s="27"/>
      <c r="E45" s="75" t="s">
        <v>92</v>
      </c>
      <c r="F45" s="55" t="s">
        <v>20</v>
      </c>
      <c r="G45" s="30" t="s">
        <v>21</v>
      </c>
      <c r="H45" s="31"/>
      <c r="I45" s="32" t="s">
        <v>22</v>
      </c>
      <c r="J45" s="23">
        <f>IF(I45="花のやま",K45-15,K45-16)</f>
        <v>46353</v>
      </c>
      <c r="K45" s="23">
        <f>IF(I45="花のやま",B45-1,B45-14)</f>
        <v>46368</v>
      </c>
      <c r="L45" s="33" t="s">
        <v>23</v>
      </c>
    </row>
    <row r="46" spans="2:12" ht="30.9" customHeight="1" thickBot="1" x14ac:dyDescent="0.6">
      <c r="B46" s="61">
        <v>46375</v>
      </c>
      <c r="C46" s="62"/>
      <c r="D46" s="63"/>
      <c r="E46" s="95" t="s">
        <v>93</v>
      </c>
      <c r="F46" s="96" t="s">
        <v>46</v>
      </c>
      <c r="G46" s="66" t="s">
        <v>67</v>
      </c>
      <c r="H46" s="67"/>
      <c r="I46" s="68" t="s">
        <v>94</v>
      </c>
      <c r="J46" s="69">
        <f>IF(I46="花のやま",K46-15,K46-16)</f>
        <v>46345</v>
      </c>
      <c r="K46" s="69">
        <f>IF(I46="花のやま",B46-1,B46-14)</f>
        <v>46361</v>
      </c>
      <c r="L46" s="97" t="s">
        <v>95</v>
      </c>
    </row>
    <row r="47" spans="2:12" ht="30.9" customHeight="1" x14ac:dyDescent="0.55000000000000004">
      <c r="B47" s="101" t="s">
        <v>121</v>
      </c>
      <c r="C47" s="102"/>
      <c r="D47" s="102"/>
      <c r="E47" s="102"/>
      <c r="F47" s="102"/>
      <c r="G47" s="102"/>
      <c r="H47" s="102"/>
      <c r="I47" s="102"/>
      <c r="J47" s="102"/>
      <c r="K47" s="102"/>
      <c r="L47" s="103"/>
    </row>
    <row r="48" spans="2:12" ht="0.5" customHeight="1" thickBot="1" x14ac:dyDescent="0.6">
      <c r="B48" s="79">
        <v>46397</v>
      </c>
      <c r="C48" s="80"/>
      <c r="D48" s="81"/>
      <c r="E48" s="82"/>
      <c r="F48" s="83"/>
      <c r="G48" s="84"/>
      <c r="H48" s="85"/>
      <c r="I48" s="86"/>
      <c r="J48" s="87"/>
      <c r="K48" s="87"/>
      <c r="L48" s="88"/>
    </row>
    <row r="49" spans="2:12" ht="30.9" customHeight="1" x14ac:dyDescent="0.55000000000000004">
      <c r="B49" s="89">
        <v>46403</v>
      </c>
      <c r="C49" s="90"/>
      <c r="D49" s="91"/>
      <c r="E49" s="92" t="s">
        <v>96</v>
      </c>
      <c r="F49" s="93" t="s">
        <v>46</v>
      </c>
      <c r="G49" s="20" t="s">
        <v>67</v>
      </c>
      <c r="H49" s="21"/>
      <c r="I49" s="22" t="s">
        <v>97</v>
      </c>
      <c r="J49" s="24">
        <f>IF(I49="花のやま",K49-15,K49-16)</f>
        <v>46373</v>
      </c>
      <c r="K49" s="24">
        <f>IF(I49="花のやま",B49-1,B49-14)</f>
        <v>46389</v>
      </c>
      <c r="L49" s="94" t="s">
        <v>95</v>
      </c>
    </row>
    <row r="50" spans="2:12" ht="30.9" customHeight="1" x14ac:dyDescent="0.55000000000000004">
      <c r="B50" s="25">
        <v>46404</v>
      </c>
      <c r="C50" s="26"/>
      <c r="D50" s="27"/>
      <c r="E50" s="75" t="s">
        <v>123</v>
      </c>
      <c r="F50" s="42" t="s">
        <v>20</v>
      </c>
      <c r="G50" s="30" t="s">
        <v>21</v>
      </c>
      <c r="H50" s="31"/>
      <c r="I50" s="32" t="s">
        <v>22</v>
      </c>
      <c r="J50" s="23">
        <f>IF(I50="花のやま",K50-15,K50-16)</f>
        <v>46388</v>
      </c>
      <c r="K50" s="23">
        <f>IF(I50="花のやま",B50-1,B50-14)</f>
        <v>46403</v>
      </c>
      <c r="L50" s="33" t="s">
        <v>23</v>
      </c>
    </row>
    <row r="51" spans="2:12" ht="30.9" customHeight="1" x14ac:dyDescent="0.55000000000000004">
      <c r="B51" s="25">
        <v>46411</v>
      </c>
      <c r="C51" s="26"/>
      <c r="D51" s="27"/>
      <c r="E51" s="28" t="s">
        <v>98</v>
      </c>
      <c r="F51" s="42" t="s">
        <v>99</v>
      </c>
      <c r="G51" s="30" t="s">
        <v>67</v>
      </c>
      <c r="H51" s="31"/>
      <c r="I51" s="32" t="s">
        <v>100</v>
      </c>
      <c r="J51" s="98" t="s">
        <v>69</v>
      </c>
      <c r="K51" s="99"/>
      <c r="L51" s="100"/>
    </row>
    <row r="52" spans="2:12" ht="30.9" customHeight="1" x14ac:dyDescent="0.55000000000000004">
      <c r="B52" s="25">
        <v>46424</v>
      </c>
      <c r="C52" s="26" t="s">
        <v>13</v>
      </c>
      <c r="D52" s="27">
        <v>46425</v>
      </c>
      <c r="E52" s="28" t="s">
        <v>101</v>
      </c>
      <c r="F52" s="42" t="s">
        <v>46</v>
      </c>
      <c r="G52" s="30" t="s">
        <v>67</v>
      </c>
      <c r="H52" s="31"/>
      <c r="I52" s="32" t="s">
        <v>102</v>
      </c>
      <c r="J52" s="23">
        <f>IF(I52="花のやま",K52-15,K52-16)</f>
        <v>46394</v>
      </c>
      <c r="K52" s="23">
        <f>IF(I52="花のやま",B52-1,B52-14)</f>
        <v>46410</v>
      </c>
      <c r="L52" s="56" t="s">
        <v>95</v>
      </c>
    </row>
    <row r="53" spans="2:12" ht="31" customHeight="1" x14ac:dyDescent="0.55000000000000004">
      <c r="B53" s="25">
        <v>46446</v>
      </c>
      <c r="C53" s="26"/>
      <c r="D53" s="27"/>
      <c r="E53" s="75" t="s">
        <v>124</v>
      </c>
      <c r="F53" s="42" t="s">
        <v>20</v>
      </c>
      <c r="G53" s="30" t="s">
        <v>21</v>
      </c>
      <c r="H53" s="31"/>
      <c r="I53" s="32" t="s">
        <v>22</v>
      </c>
      <c r="J53" s="23">
        <f>IF(I53="花のやま",K53-15,K53-16)</f>
        <v>46430</v>
      </c>
      <c r="K53" s="23">
        <f>IF(I53="花のやま",B53-1,B53-14)</f>
        <v>46445</v>
      </c>
      <c r="L53" s="33" t="s">
        <v>23</v>
      </c>
    </row>
    <row r="54" spans="2:12" ht="30.9" customHeight="1" x14ac:dyDescent="0.55000000000000004">
      <c r="B54" s="25">
        <v>46452</v>
      </c>
      <c r="C54" s="26" t="s">
        <v>13</v>
      </c>
      <c r="D54" s="27">
        <v>46453</v>
      </c>
      <c r="E54" s="73" t="s">
        <v>103</v>
      </c>
      <c r="F54" s="41" t="s">
        <v>40</v>
      </c>
      <c r="G54" s="30"/>
      <c r="H54" s="31"/>
      <c r="I54" s="32" t="s">
        <v>120</v>
      </c>
      <c r="J54" s="98" t="s">
        <v>69</v>
      </c>
      <c r="K54" s="99"/>
      <c r="L54" s="100"/>
    </row>
    <row r="55" spans="2:12" ht="30.9" customHeight="1" x14ac:dyDescent="0.55000000000000004">
      <c r="B55" s="25">
        <v>46453</v>
      </c>
      <c r="C55" s="26"/>
      <c r="D55" s="27"/>
      <c r="E55" s="28" t="s">
        <v>104</v>
      </c>
      <c r="F55" s="57" t="s">
        <v>105</v>
      </c>
      <c r="G55" s="30"/>
      <c r="H55" s="31"/>
      <c r="I55" s="58" t="s">
        <v>91</v>
      </c>
      <c r="J55" s="98" t="s">
        <v>69</v>
      </c>
      <c r="K55" s="99"/>
      <c r="L55" s="100"/>
    </row>
    <row r="56" spans="2:12" ht="30.9" customHeight="1" x14ac:dyDescent="0.55000000000000004">
      <c r="B56" s="25">
        <v>46453</v>
      </c>
      <c r="C56" s="26"/>
      <c r="D56" s="78">
        <v>46452</v>
      </c>
      <c r="E56" s="28" t="s">
        <v>106</v>
      </c>
      <c r="F56" s="42" t="s">
        <v>16</v>
      </c>
      <c r="G56" s="30" t="s">
        <v>32</v>
      </c>
      <c r="H56" s="31"/>
      <c r="I56" s="32" t="s">
        <v>18</v>
      </c>
      <c r="J56" s="23">
        <f>IF(I56="花のやま",K56-15,K56-16)</f>
        <v>46423</v>
      </c>
      <c r="K56" s="23">
        <f>IF(I56="花のやま",B56-1,B56-14)</f>
        <v>46439</v>
      </c>
      <c r="L56" s="33" t="s">
        <v>0</v>
      </c>
    </row>
    <row r="57" spans="2:12" ht="30.9" customHeight="1" x14ac:dyDescent="0.55000000000000004">
      <c r="B57" s="38">
        <v>46466</v>
      </c>
      <c r="C57" s="26"/>
      <c r="D57" s="27"/>
      <c r="E57" s="28" t="s">
        <v>107</v>
      </c>
      <c r="F57" s="50" t="s">
        <v>61</v>
      </c>
      <c r="G57" s="30" t="s">
        <v>54</v>
      </c>
      <c r="H57" s="31"/>
      <c r="I57" s="32" t="s">
        <v>14</v>
      </c>
      <c r="J57" s="23">
        <f>IF(I57="花のやま",K57-15,K57-16)</f>
        <v>46436</v>
      </c>
      <c r="K57" s="23">
        <f>IF(I57="花のやま",B57-1,B57-14)</f>
        <v>46452</v>
      </c>
      <c r="L57" s="59" t="s">
        <v>23</v>
      </c>
    </row>
    <row r="58" spans="2:12" ht="30.9" customHeight="1" x14ac:dyDescent="0.55000000000000004">
      <c r="B58" s="25">
        <v>46467</v>
      </c>
      <c r="C58" s="26"/>
      <c r="D58" s="78">
        <v>46101</v>
      </c>
      <c r="E58" s="73" t="s">
        <v>108</v>
      </c>
      <c r="F58" s="42" t="s">
        <v>25</v>
      </c>
      <c r="G58" s="30" t="s">
        <v>28</v>
      </c>
      <c r="H58" s="31"/>
      <c r="I58" s="32" t="s">
        <v>26</v>
      </c>
      <c r="J58" s="23">
        <f>IF(I58="花のやま",K58-15,K58-16)</f>
        <v>46437</v>
      </c>
      <c r="K58" s="23">
        <f>IF(I58="花のやま",B58-1,B58-14)</f>
        <v>46453</v>
      </c>
      <c r="L58" s="33" t="s">
        <v>2</v>
      </c>
    </row>
    <row r="59" spans="2:12" ht="30.9" customHeight="1" x14ac:dyDescent="0.55000000000000004">
      <c r="B59" s="25">
        <v>46467</v>
      </c>
      <c r="C59" s="26"/>
      <c r="D59" s="27"/>
      <c r="E59" s="28" t="s">
        <v>111</v>
      </c>
      <c r="F59" s="29" t="s">
        <v>30</v>
      </c>
      <c r="G59" s="30" t="s">
        <v>35</v>
      </c>
      <c r="H59" s="31"/>
      <c r="I59" s="32" t="s">
        <v>14</v>
      </c>
      <c r="J59" s="23">
        <f>IF(I59="花のやま",K59-15,K59-16)</f>
        <v>46437</v>
      </c>
      <c r="K59" s="23">
        <f>IF(I59="花のやま",B59-1,B59-14)</f>
        <v>46453</v>
      </c>
      <c r="L59" s="59" t="s">
        <v>23</v>
      </c>
    </row>
    <row r="60" spans="2:12" ht="30.9" customHeight="1" x14ac:dyDescent="0.55000000000000004">
      <c r="B60" s="40">
        <v>46468</v>
      </c>
      <c r="C60" s="26"/>
      <c r="D60" s="27"/>
      <c r="E60" s="28" t="s">
        <v>109</v>
      </c>
      <c r="F60" s="60" t="s">
        <v>110</v>
      </c>
      <c r="G60" s="30"/>
      <c r="H60" s="31"/>
      <c r="I60" s="32" t="s">
        <v>119</v>
      </c>
      <c r="J60" s="98" t="s">
        <v>69</v>
      </c>
      <c r="K60" s="99"/>
      <c r="L60" s="100"/>
    </row>
    <row r="61" spans="2:12" ht="31" customHeight="1" x14ac:dyDescent="0.55000000000000004">
      <c r="B61" s="40">
        <v>46468</v>
      </c>
      <c r="C61" s="26"/>
      <c r="D61" s="27"/>
      <c r="E61" s="28" t="s">
        <v>117</v>
      </c>
      <c r="F61" s="39" t="s">
        <v>34</v>
      </c>
      <c r="G61" s="51" t="s">
        <v>35</v>
      </c>
      <c r="H61" s="52"/>
      <c r="I61" s="54" t="s">
        <v>14</v>
      </c>
      <c r="J61" s="23">
        <f>IF(I61="花のやま",K61-15,K61-16)</f>
        <v>46438</v>
      </c>
      <c r="K61" s="23">
        <f>IF(I61="花のやま",B61-1,B61-14)</f>
        <v>46454</v>
      </c>
      <c r="L61" s="59" t="s">
        <v>23</v>
      </c>
    </row>
    <row r="62" spans="2:12" ht="30.9" customHeight="1" x14ac:dyDescent="0.55000000000000004">
      <c r="B62" s="25">
        <v>46474</v>
      </c>
      <c r="C62" s="26"/>
      <c r="D62" s="27"/>
      <c r="E62" s="76" t="s">
        <v>112</v>
      </c>
      <c r="F62" s="72" t="s">
        <v>30</v>
      </c>
      <c r="G62" s="30" t="s">
        <v>35</v>
      </c>
      <c r="H62" s="31"/>
      <c r="I62" s="32" t="s">
        <v>14</v>
      </c>
      <c r="J62" s="23">
        <f>IF(I62="花のやま",K62-15,K62-16)</f>
        <v>46444</v>
      </c>
      <c r="K62" s="23">
        <f>IF(I62="花のやま",B62-1,B62-14)</f>
        <v>46460</v>
      </c>
      <c r="L62" s="59" t="s">
        <v>23</v>
      </c>
    </row>
    <row r="63" spans="2:12" ht="30.9" customHeight="1" thickBot="1" x14ac:dyDescent="0.6">
      <c r="B63" s="61">
        <v>46474</v>
      </c>
      <c r="C63" s="62"/>
      <c r="D63" s="63"/>
      <c r="E63" s="64" t="s">
        <v>125</v>
      </c>
      <c r="F63" s="65" t="s">
        <v>20</v>
      </c>
      <c r="G63" s="66" t="s">
        <v>21</v>
      </c>
      <c r="H63" s="67"/>
      <c r="I63" s="68" t="s">
        <v>22</v>
      </c>
      <c r="J63" s="69">
        <f>IF(I63="花のやま",K63-15,K63-16)</f>
        <v>46458</v>
      </c>
      <c r="K63" s="69">
        <f>IF(I63="花のやま",B63-1,B63-14)</f>
        <v>46473</v>
      </c>
      <c r="L63" s="70" t="s">
        <v>23</v>
      </c>
    </row>
  </sheetData>
  <mergeCells count="16">
    <mergeCell ref="J60:L60"/>
    <mergeCell ref="J15:L15"/>
    <mergeCell ref="J18:L18"/>
    <mergeCell ref="J19:L19"/>
    <mergeCell ref="J23:L23"/>
    <mergeCell ref="J25:L25"/>
    <mergeCell ref="J39:L39"/>
    <mergeCell ref="J42:L42"/>
    <mergeCell ref="J28:L28"/>
    <mergeCell ref="J29:L29"/>
    <mergeCell ref="J30:L30"/>
    <mergeCell ref="B47:L47"/>
    <mergeCell ref="J27:L27"/>
    <mergeCell ref="J51:L51"/>
    <mergeCell ref="J54:L54"/>
    <mergeCell ref="J55:L55"/>
  </mergeCells>
  <phoneticPr fontId="2"/>
  <printOptions horizontalCentered="1"/>
  <pageMargins left="0.31496062992125984" right="0.31496062992125984" top="0.55118110236220474" bottom="0.35433070866141736" header="0.31496062992125984" footer="0.31496062992125984"/>
  <pageSetup paperSize="9" scale="50" fitToHeight="2" orientation="portrait" r:id="rId1"/>
  <rowBreaks count="1" manualBreakCount="1">
    <brk id="48" min="1" max="11"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事業予定案0305</vt:lpstr>
      <vt:lpstr>事業予定案0305!Print_Area</vt:lpstr>
      <vt:lpstr>事業予定案0305!Print_Titles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2026-03-06T04:01:06Z</cp:lastPrinted>
  <dcterms:created xsi:type="dcterms:W3CDTF">2026-03-01T11:41:41Z</dcterms:created>
  <dcterms:modified xsi:type="dcterms:W3CDTF">2026-03-06T04:01:43Z</dcterms:modified>
</cp:coreProperties>
</file>